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https://barnstablecounty.sharepoint.com/dept/commission/team/ed/EcDev Files/Data/Data Cape Cod/Places/Places - Housing Characteristics/"/>
    </mc:Choice>
  </mc:AlternateContent>
  <xr:revisionPtr revIDLastSave="1075" documentId="8_{112634E4-B3D0-4979-B9F4-442F2456B43E}" xr6:coauthVersionLast="47" xr6:coauthVersionMax="47" xr10:uidLastSave="{CB23D541-EF96-4C3C-97F2-AF8B85E0CC3E}"/>
  <bookViews>
    <workbookView xWindow="-120" yWindow="-120" windowWidth="29040" windowHeight="17520" xr2:uid="{FDA35C37-773A-4E81-97D4-B72C6CC876CC}"/>
  </bookViews>
  <sheets>
    <sheet name="Intro" sheetId="19" r:id="rId1"/>
    <sheet name="Field Definitions" sheetId="20" r:id="rId2"/>
    <sheet name="HousingCharacteristic_Data_2026" sheetId="18" r:id="rId3"/>
    <sheet name="Housing_Seasonality_Data_2026" sheetId="22" r:id="rId4"/>
    <sheet name="Housing_Units_Data_2026" sheetId="23" r:id="rId5"/>
    <sheet name="Housing_Value_Data_2026" sheetId="24" r:id="rId6"/>
    <sheet name="Housing_Bedrooms_Data_2026" sheetId="25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" i="22" l="1"/>
  <c r="L3" i="22"/>
  <c r="L4" i="22"/>
  <c r="L5" i="22"/>
  <c r="L6" i="22"/>
  <c r="L7" i="22"/>
  <c r="L8" i="22"/>
  <c r="L9" i="22"/>
  <c r="L10" i="22"/>
  <c r="L11" i="22"/>
  <c r="L12" i="22"/>
  <c r="L13" i="22"/>
  <c r="L14" i="22"/>
  <c r="L15" i="22"/>
  <c r="L16" i="22"/>
  <c r="L17" i="22"/>
  <c r="H3" i="22"/>
  <c r="H4" i="22"/>
  <c r="H5" i="22"/>
  <c r="H6" i="22"/>
  <c r="H7" i="22"/>
  <c r="H8" i="22"/>
  <c r="H9" i="22"/>
  <c r="H10" i="22"/>
  <c r="H11" i="22"/>
  <c r="H12" i="22"/>
  <c r="H13" i="22"/>
  <c r="H14" i="22"/>
  <c r="H15" i="22"/>
  <c r="H16" i="22"/>
  <c r="H17" i="22"/>
  <c r="H2" i="22"/>
  <c r="F3" i="22"/>
  <c r="F4" i="22"/>
  <c r="F5" i="22"/>
  <c r="F6" i="22"/>
  <c r="F7" i="22"/>
  <c r="F8" i="22"/>
  <c r="F9" i="22"/>
  <c r="F10" i="22"/>
  <c r="F11" i="22"/>
  <c r="F12" i="22"/>
  <c r="F13" i="22"/>
  <c r="F14" i="22"/>
  <c r="F15" i="22"/>
  <c r="F16" i="22"/>
  <c r="F17" i="22"/>
  <c r="F2" i="22"/>
</calcChain>
</file>

<file path=xl/sharedStrings.xml><?xml version="1.0" encoding="utf-8"?>
<sst xmlns="http://schemas.openxmlformats.org/spreadsheetml/2006/main" count="289" uniqueCount="151">
  <si>
    <t>Town</t>
  </si>
  <si>
    <t>Barnstable</t>
  </si>
  <si>
    <t>Bourne</t>
  </si>
  <si>
    <t>Brewster</t>
  </si>
  <si>
    <t>Chatham</t>
  </si>
  <si>
    <t>Dennis</t>
  </si>
  <si>
    <t>Eastham</t>
  </si>
  <si>
    <t>Falmouth</t>
  </si>
  <si>
    <t>Harwich</t>
  </si>
  <si>
    <t>Mashpee</t>
  </si>
  <si>
    <t>Orleans</t>
  </si>
  <si>
    <t>Provincetown</t>
  </si>
  <si>
    <t>Sandwich</t>
  </si>
  <si>
    <t>Truro</t>
  </si>
  <si>
    <t>Wellfleet</t>
  </si>
  <si>
    <t>Yarmouth</t>
  </si>
  <si>
    <t>Field Name</t>
  </si>
  <si>
    <t>Description</t>
  </si>
  <si>
    <t>Name of town or Barnstable County</t>
  </si>
  <si>
    <t>Median Gross Rent</t>
  </si>
  <si>
    <t>Year</t>
  </si>
  <si>
    <t>Barnstable County</t>
  </si>
  <si>
    <t>Historical or projected year</t>
  </si>
  <si>
    <t>Prepared by the Cape Cod Commission</t>
  </si>
  <si>
    <t>Housing Characteristics Data</t>
  </si>
  <si>
    <t>Location</t>
  </si>
  <si>
    <t>Median Home Value</t>
  </si>
  <si>
    <t>Population</t>
  </si>
  <si>
    <t xml:space="preserve">Households </t>
  </si>
  <si>
    <t>Household Size</t>
  </si>
  <si>
    <t>Housing Units</t>
  </si>
  <si>
    <t>Number of Year-Round Units</t>
  </si>
  <si>
    <t>Number of Rented Year-Round Units</t>
  </si>
  <si>
    <t>Number of Vacant - Other Units</t>
  </si>
  <si>
    <t xml:space="preserve"> 1-Unit, Attached</t>
  </si>
  <si>
    <t>2 Units</t>
  </si>
  <si>
    <t>3 or 4 Units</t>
  </si>
  <si>
    <t>10 to 19 Units</t>
  </si>
  <si>
    <t>5 to 9 Units</t>
  </si>
  <si>
    <t>20 or More Units</t>
  </si>
  <si>
    <t>Mobile Home</t>
  </si>
  <si>
    <t>1 Unit, Detached</t>
  </si>
  <si>
    <t>Boat, RV, Van, Etc</t>
  </si>
  <si>
    <t>Less than $50,000</t>
  </si>
  <si>
    <t>$50,000 to $99,999</t>
  </si>
  <si>
    <t>$100,000 to $149,999</t>
  </si>
  <si>
    <t>$150,000 to $199,999</t>
  </si>
  <si>
    <t>$200,000 to $299,999</t>
  </si>
  <si>
    <t>$300,000 to $499,999</t>
  </si>
  <si>
    <t>$500,000 to $999,999</t>
  </si>
  <si>
    <t>$1,000,000 or More</t>
  </si>
  <si>
    <t>1 Bedroom</t>
  </si>
  <si>
    <t>2 Bedrooms</t>
  </si>
  <si>
    <t>3 Bedrooms</t>
  </si>
  <si>
    <t>4 Bedrooms</t>
  </si>
  <si>
    <t>5 or More Bedrooms</t>
  </si>
  <si>
    <t>No bedroom</t>
  </si>
  <si>
    <t>To see Tableau dashboard, visit https://datacapecod.org/pf/housing-characteristics/</t>
  </si>
  <si>
    <t>Last updated June 2026</t>
  </si>
  <si>
    <t>Data sources: 2024 American Community Survey 5-year Estimates Tables DP04, DP05, B25004.</t>
  </si>
  <si>
    <t xml:space="preserve">Total population in town or Barnstable County </t>
  </si>
  <si>
    <t xml:space="preserve">Median home value in the town or Barnstable County </t>
  </si>
  <si>
    <t xml:space="preserve">Median gross rent in the town or Barnstable County </t>
  </si>
  <si>
    <t xml:space="preserve">Number of households in town or Barnstable County </t>
  </si>
  <si>
    <t xml:space="preserve">Average number of occupants per household in town or Barnstable County </t>
  </si>
  <si>
    <t xml:space="preserve">Total number of housing units in town or Barnstable County </t>
  </si>
  <si>
    <t xml:space="preserve">Number of units used for seasonal or recreational housing in town or Barnstable County </t>
  </si>
  <si>
    <t xml:space="preserve">Percentage of units used for seasonal or recreational housing in town or Barnstable County </t>
  </si>
  <si>
    <t xml:space="preserve">Total number of housing units occupied year-round in town or Barnstable County </t>
  </si>
  <si>
    <t xml:space="preserve">Number of year-round housing units that are owner-occupied in town or Barnstable County </t>
  </si>
  <si>
    <t xml:space="preserve">Number of year-round housing units that are renter-occupied in town or Barnstable County </t>
  </si>
  <si>
    <t xml:space="preserve">Number of housing units classified as Vacant - Other in town or Barnstable County </t>
  </si>
  <si>
    <t xml:space="preserve">Number of housing units within a 2-unit building in town or Barnstable County </t>
  </si>
  <si>
    <t xml:space="preserve">Number of housing units within a 3 or 4-unit building in town or Barnstable County </t>
  </si>
  <si>
    <t xml:space="preserve">Number of housing units within a 5 to 9-unit building in town or Barnstable County </t>
  </si>
  <si>
    <t xml:space="preserve">Number of housing units within a 10 to 19-unit building in town or Barnstable County </t>
  </si>
  <si>
    <t xml:space="preserve">Number of housing units within a 20 or more-unit building in town or Barnstable County </t>
  </si>
  <si>
    <t xml:space="preserve">Number of mobile homes within town or Barnstable County </t>
  </si>
  <si>
    <t xml:space="preserve">Number of Boats, RVs, Vans, or similar within town or Barnstable County </t>
  </si>
  <si>
    <t xml:space="preserve">Number of housing units with 1 bedroom in town or Barnstable County </t>
  </si>
  <si>
    <t xml:space="preserve">Number of housing units with 2 bedrooms in town or Barnstable County </t>
  </si>
  <si>
    <t xml:space="preserve">Number of housing units with 3 bedrooms in town or Barnstable County </t>
  </si>
  <si>
    <t xml:space="preserve">Number of housing units with 4 bedrooms in town or Barnstable County </t>
  </si>
  <si>
    <t xml:space="preserve">Number of housing units with 5 or more bedrooms in town or Barnstable County </t>
  </si>
  <si>
    <t xml:space="preserve">Number of housing units with no bedrooms in town or Barnstable County </t>
  </si>
  <si>
    <t xml:space="preserve">Number of detached single-family houses in town or Barnstable County </t>
  </si>
  <si>
    <t xml:space="preserve">Number of attached single-family houses in town or Barnstable County </t>
  </si>
  <si>
    <t xml:space="preserve">Percent of year-round housing units that are owner-occupied in town or Barnstable County </t>
  </si>
  <si>
    <t xml:space="preserve">Percent of year-round housing units that are renter-occupied in town or Barnstable County </t>
  </si>
  <si>
    <t xml:space="preserve">Percent of housing units classified as Vacant - Other in town or Barnstable County </t>
  </si>
  <si>
    <t>1 Unit, Detached %</t>
  </si>
  <si>
    <t>2 Units %</t>
  </si>
  <si>
    <t>3 or 4 Units %</t>
  </si>
  <si>
    <t>5 to 9 Units %</t>
  </si>
  <si>
    <t>10 to 19 Units %</t>
  </si>
  <si>
    <t>20 or More Units %</t>
  </si>
  <si>
    <t>Mobile Home %</t>
  </si>
  <si>
    <t>Boat, RV, Van, Etc %</t>
  </si>
  <si>
    <t>Less than $50,000 %</t>
  </si>
  <si>
    <t>$50,000 to $99,999 %</t>
  </si>
  <si>
    <t>$100,000 to $149,999 %</t>
  </si>
  <si>
    <t>$150,000 to $199,999 %</t>
  </si>
  <si>
    <t>$200,000 to $299,999 %</t>
  </si>
  <si>
    <t>$300,000 to $499,999 %</t>
  </si>
  <si>
    <t>$500,000 to $999,999 %</t>
  </si>
  <si>
    <t>$1,000,000 or More %</t>
  </si>
  <si>
    <t>1 Bedroom %</t>
  </si>
  <si>
    <t>2 Bedrooms %</t>
  </si>
  <si>
    <t>3 Bedrooms %</t>
  </si>
  <si>
    <t>4 Bedrooms %</t>
  </si>
  <si>
    <t>5 or More Bedrooms %</t>
  </si>
  <si>
    <t>No bedroom %</t>
  </si>
  <si>
    <t xml:space="preserve">Percent of housing units with 1 bedroom in town or Barnstable County </t>
  </si>
  <si>
    <t xml:space="preserve">Percent of housing units with 2 bedrooms in town or Barnstable County </t>
  </si>
  <si>
    <t xml:space="preserve">Percent of housing units with 3 bedrooms in town or Barnstable County </t>
  </si>
  <si>
    <t xml:space="preserve">Percent of housing units with 4 bedrooms in town or Barnstable County </t>
  </si>
  <si>
    <t xml:space="preserve">Percent of housing units with 5 or more bedrooms in town or Barnstable County </t>
  </si>
  <si>
    <t xml:space="preserve">Percent of housing units with no bedrooms in town or Barnstable County </t>
  </si>
  <si>
    <t>Number of Owner-occupied Year-round Units</t>
  </si>
  <si>
    <t>Percent Owner-occupied Year-round Units</t>
  </si>
  <si>
    <t>Percent Renter-occupied Year-round units</t>
  </si>
  <si>
    <t>Percent Vacant - Other Units</t>
  </si>
  <si>
    <t xml:space="preserve"> 1-Unit, Attached %</t>
  </si>
  <si>
    <t>Percent of Seasonal/ Recreational Units</t>
  </si>
  <si>
    <t>Number of Seasonal/ Recreational Units</t>
  </si>
  <si>
    <t xml:space="preserve">Number of year-round owner-occupied housing units valued at less than $50,000 in town or Barnstable County </t>
  </si>
  <si>
    <t xml:space="preserve">Percent of year-round owner-occupied housing units valued at less than $50,000 in town or Barnstable County </t>
  </si>
  <si>
    <t xml:space="preserve">Number of year-round owner-occupied housing units valued between $50,000 and $99,999 in town or Barnstable County </t>
  </si>
  <si>
    <t xml:space="preserve">Percent of year-round owner-occupied housing units valued between $50,000 and $99,999 in town or Barnstable County </t>
  </si>
  <si>
    <t xml:space="preserve">Number of year-round owner-occupied housing units valued between $100,000 and $149,999 in town or Barnstable County </t>
  </si>
  <si>
    <t xml:space="preserve">Percent of year-round owner-occupied housing units valued between $100,000 and $149,999 in town or Barnstable County </t>
  </si>
  <si>
    <t xml:space="preserve">Number of year-round owner-occupied housing units valued between $150,000 and $199,999 in town or Barnstable County </t>
  </si>
  <si>
    <t xml:space="preserve">Percent of year-round owner-occupied housing units valued between $150,000 and $199,999 in town or Barnstable County </t>
  </si>
  <si>
    <t xml:space="preserve">Number of year-round owner-occupied housing units valued between $200,000 and $299,999 in town or Barnstable County </t>
  </si>
  <si>
    <t xml:space="preserve">Percent of year-round owner-occupied housing units valued between $200,000 and $299,999 in town or Barnstable County </t>
  </si>
  <si>
    <t xml:space="preserve">Number of year-round owner-occupied housing units valued between $300,000 and $499,999 in town or Barnstable County </t>
  </si>
  <si>
    <t xml:space="preserve">Percent of year-round owner-occupied housing units valued between $300,000 and $499,999 in town or Barnstable County </t>
  </si>
  <si>
    <t xml:space="preserve">Number of year-round owner-occupied housing units valued between $500,000 and $999,999 in town or Barnstable County </t>
  </si>
  <si>
    <t xml:space="preserve">Percent of year-round owner-occupied housing units valued between $500,000 and $999,999 in town or Barnstable County </t>
  </si>
  <si>
    <t xml:space="preserve">Number of year-round owner-occupied housing units valued at $1,000,000 or more in town or Barnstable County </t>
  </si>
  <si>
    <t xml:space="preserve">Percent of year-round owner-occupied housing units valued at $1,000,000 or more in town or Barnstable County </t>
  </si>
  <si>
    <t xml:space="preserve">Percent of housing units that are detached single-family houses in town or Barnstable County </t>
  </si>
  <si>
    <t xml:space="preserve">Percent of housing units that are attached single-family houses in town or Barnstable County </t>
  </si>
  <si>
    <t xml:space="preserve">Percent of housing units that are within a 3 or 4-unit building in town or Barnstable County </t>
  </si>
  <si>
    <t xml:space="preserve">Percent of housing units that are within a 5 to 9-unit building in town or Barnstable County </t>
  </si>
  <si>
    <t xml:space="preserve">Percent of housing units that are within a 2-unit building in town or Barnstable County </t>
  </si>
  <si>
    <t xml:space="preserve">Percent of housing units that are within a 10 to 19-unit building in town or Barnstable County </t>
  </si>
  <si>
    <t xml:space="preserve">Percent of housing units that are within a 20 or more-unit building in town or Barnstable County </t>
  </si>
  <si>
    <t xml:space="preserve">Percent of housing units that are mobile homes within town or Barnstable County </t>
  </si>
  <si>
    <t xml:space="preserve">Percent of housing units that are Boats, RVs, Vans, or similar within town or Barnstable County </t>
  </si>
  <si>
    <t>End of worksheet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</si>
</sst>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0.0%"/>
  </numFmts>
  <fonts count="7" x14ac:knownFonts="1">
    <font>
      <sz val="11"/>
      <color theme="1"/>
      <name val="Aptos Narrow"/>
      <family val="2"/>
      <scheme val="minor"/>
    </font>
    <font>
      <b/>
      <sz val="12"/>
      <name val="Calibri"/>
      <family val="2"/>
    </font>
    <font>
      <b/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4" tint="-0.249977111117893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ck">
        <color theme="4"/>
      </bottom>
      <diagonal/>
    </border>
  </borders>
  <cellStyleXfs count="4">
    <xf numFmtId="0" fontId="0" fillId="0" borderId="0"/>
    <xf numFmtId="0" fontId="1" fillId="2" borderId="1">
      <alignment horizontal="left"/>
    </xf>
    <xf numFmtId="0" fontId="3" fillId="0" borderId="2" applyNumberFormat="0" applyFill="0" applyAlignment="0" applyProtection="0"/>
    <xf numFmtId="9" fontId="5" fillId="0" borderId="0" applyFont="0" applyFill="0" applyBorder="0" applyAlignment="0" applyProtection="0"/>
  </cellStyleXfs>
  <cellXfs count="24">
    <xf numFmtId="0" fontId="0" fillId="0" borderId="0" xfId="0"/>
    <xf numFmtId="3" fontId="0" fillId="0" borderId="0" xfId="0" applyNumberFormat="1"/>
    <xf numFmtId="164" fontId="0" fillId="0" borderId="0" xfId="0" applyNumberFormat="1"/>
    <xf numFmtId="0" fontId="2" fillId="0" borderId="0" xfId="0" applyFont="1"/>
    <xf numFmtId="3" fontId="0" fillId="0" borderId="0" xfId="0" applyNumberFormat="1" applyAlignment="1">
      <alignment horizontal="right" wrapText="1"/>
    </xf>
    <xf numFmtId="9" fontId="0" fillId="0" borderId="0" xfId="0" applyNumberFormat="1"/>
    <xf numFmtId="164" fontId="0" fillId="0" borderId="0" xfId="0" applyNumberFormat="1" applyAlignment="1">
      <alignment horizontal="right" wrapText="1"/>
    </xf>
    <xf numFmtId="1" fontId="0" fillId="0" borderId="0" xfId="0" applyNumberFormat="1" applyAlignment="1">
      <alignment horizontal="right" wrapText="1"/>
    </xf>
    <xf numFmtId="0" fontId="4" fillId="0" borderId="2" xfId="2" applyFont="1" applyAlignment="1">
      <alignment wrapText="1"/>
    </xf>
    <xf numFmtId="1" fontId="4" fillId="0" borderId="2" xfId="2" applyNumberFormat="1" applyFont="1"/>
    <xf numFmtId="3" fontId="4" fillId="0" borderId="2" xfId="2" applyNumberFormat="1" applyFont="1" applyAlignment="1">
      <alignment wrapText="1"/>
    </xf>
    <xf numFmtId="164" fontId="4" fillId="0" borderId="2" xfId="2" applyNumberFormat="1" applyFont="1" applyAlignment="1">
      <alignment wrapText="1"/>
    </xf>
    <xf numFmtId="10" fontId="4" fillId="0" borderId="2" xfId="2" applyNumberFormat="1" applyFont="1" applyAlignment="1">
      <alignment wrapText="1"/>
    </xf>
    <xf numFmtId="9" fontId="4" fillId="0" borderId="2" xfId="2" applyNumberFormat="1" applyFont="1" applyAlignment="1">
      <alignment wrapText="1"/>
    </xf>
    <xf numFmtId="0" fontId="4" fillId="0" borderId="2" xfId="2" applyFont="1"/>
    <xf numFmtId="165" fontId="0" fillId="0" borderId="0" xfId="3" applyNumberFormat="1" applyFont="1"/>
    <xf numFmtId="165" fontId="0" fillId="0" borderId="0" xfId="3" applyNumberFormat="1" applyFont="1" applyAlignment="1">
      <alignment horizontal="right" wrapText="1"/>
    </xf>
    <xf numFmtId="0" fontId="4" fillId="0" borderId="2" xfId="2" applyFont="1" applyFill="1" applyAlignment="1">
      <alignment wrapText="1"/>
    </xf>
    <xf numFmtId="3" fontId="4" fillId="0" borderId="2" xfId="2" applyNumberFormat="1" applyFont="1" applyFill="1" applyAlignment="1">
      <alignment wrapText="1"/>
    </xf>
    <xf numFmtId="3" fontId="6" fillId="0" borderId="0" xfId="0" applyNumberFormat="1" applyFont="1" applyFill="1"/>
    <xf numFmtId="0" fontId="4" fillId="0" borderId="2" xfId="2" applyFont="1" applyFill="1" applyAlignment="1"/>
    <xf numFmtId="2" fontId="0" fillId="0" borderId="0" xfId="0" applyNumberFormat="1"/>
    <xf numFmtId="3" fontId="0" fillId="0" borderId="0" xfId="0" applyNumberFormat="1" applyAlignment="1">
      <alignment wrapText="1"/>
    </xf>
    <xf numFmtId="165" fontId="0" fillId="0" borderId="0" xfId="0" applyNumberFormat="1"/>
  </cellXfs>
  <cellStyles count="4">
    <cellStyle name="Heading 1" xfId="2" builtinId="16"/>
    <cellStyle name="Normal" xfId="0" builtinId="0"/>
    <cellStyle name="Percent" xfId="3" builtinId="5"/>
    <cellStyle name="STYLE0" xfId="1" xr:uid="{F2C98CA2-8FE1-455A-999D-B1DD635ADD62}"/>
  </cellStyles>
  <dxfs count="85">
    <dxf>
      <numFmt numFmtId="165" formatCode="0.0%"/>
      <alignment horizontal="right" vertical="bottom" textRotation="0" wrapText="1" indent="0" justifyLastLine="0" shrinkToFit="0" readingOrder="0"/>
    </dxf>
    <dxf>
      <numFmt numFmtId="3" formatCode="#,##0"/>
      <alignment horizontal="right" vertical="bottom" textRotation="0" wrapText="1" indent="0" justifyLastLine="0" shrinkToFit="0" readingOrder="0"/>
    </dxf>
    <dxf>
      <numFmt numFmtId="165" formatCode="0.0%"/>
      <alignment horizontal="right" vertical="bottom" textRotation="0" wrapText="1" indent="0" justifyLastLine="0" shrinkToFit="0" readingOrder="0"/>
    </dxf>
    <dxf>
      <numFmt numFmtId="3" formatCode="#,##0"/>
      <alignment horizontal="right" vertical="bottom" textRotation="0" wrapText="1" indent="0" justifyLastLine="0" shrinkToFit="0" readingOrder="0"/>
    </dxf>
    <dxf>
      <numFmt numFmtId="165" formatCode="0.0%"/>
      <alignment horizontal="right" vertical="bottom" textRotation="0" wrapText="1" indent="0" justifyLastLine="0" shrinkToFit="0" readingOrder="0"/>
    </dxf>
    <dxf>
      <numFmt numFmtId="3" formatCode="#,##0"/>
      <alignment horizontal="right" vertical="bottom" textRotation="0" wrapText="1" indent="0" justifyLastLine="0" shrinkToFit="0" readingOrder="0"/>
    </dxf>
    <dxf>
      <numFmt numFmtId="165" formatCode="0.0%"/>
      <alignment horizontal="right" vertical="bottom" textRotation="0" wrapText="1" indent="0" justifyLastLine="0" shrinkToFit="0" readingOrder="0"/>
    </dxf>
    <dxf>
      <numFmt numFmtId="3" formatCode="#,##0"/>
      <alignment horizontal="right" vertical="bottom" textRotation="0" wrapText="1" indent="0" justifyLastLine="0" shrinkToFit="0" readingOrder="0"/>
    </dxf>
    <dxf>
      <numFmt numFmtId="165" formatCode="0.0%"/>
      <alignment horizontal="right" vertical="bottom" textRotation="0" wrapText="1" indent="0" justifyLastLine="0" shrinkToFit="0" readingOrder="0"/>
    </dxf>
    <dxf>
      <numFmt numFmtId="3" formatCode="#,##0"/>
      <alignment horizontal="right" vertical="bottom" textRotation="0" wrapText="1" indent="0" justifyLastLine="0" shrinkToFit="0" readingOrder="0"/>
    </dxf>
    <dxf>
      <numFmt numFmtId="165" formatCode="0.0%"/>
      <alignment horizontal="right" vertical="bottom" textRotation="0" wrapText="1" indent="0" justifyLastLine="0" shrinkToFit="0" readingOrder="0"/>
    </dxf>
    <dxf>
      <numFmt numFmtId="3" formatCode="#,##0"/>
      <alignment horizontal="right" vertical="bottom" textRotation="0" wrapText="1" indent="0" justifyLastLine="0" shrinkToFit="0" readingOrder="0"/>
    </dxf>
    <dxf>
      <numFmt numFmtId="3" formatCode="#,##0"/>
      <alignment horizontal="right" vertical="bottom" textRotation="0" wrapText="1" indent="0" justifyLastLine="0" shrinkToFit="0" readingOrder="0"/>
    </dxf>
    <dxf>
      <numFmt numFmtId="1" formatCode="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numFmt numFmtId="1" formatCode="0"/>
      <fill>
        <patternFill patternType="solid">
          <fgColor indexed="64"/>
          <bgColor theme="7" tint="0.79998168889431442"/>
        </patternFill>
      </fill>
      <alignment horizontal="right" vertical="bottom" textRotation="0" wrapText="1" indent="0" justifyLastLine="0" shrinkToFit="0" readingOrder="0"/>
    </dxf>
    <dxf>
      <alignment horizontal="righ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3"/>
        <name val="Aptos Narrow"/>
        <family val="2"/>
        <scheme val="minor"/>
      </font>
      <alignment horizontal="general" vertical="bottom" textRotation="0" indent="0" justifyLastLine="0" shrinkToFit="0" readingOrder="0"/>
    </dxf>
    <dxf>
      <numFmt numFmtId="165" formatCode="0.0%"/>
      <alignment horizontal="right" vertical="bottom" textRotation="0" wrapText="1" indent="0" justifyLastLine="0" shrinkToFit="0" readingOrder="0"/>
    </dxf>
    <dxf>
      <numFmt numFmtId="165" formatCode="0.0%"/>
      <alignment horizontal="right" vertical="bottom" textRotation="0" wrapText="1" indent="0" justifyLastLine="0" shrinkToFit="0" readingOrder="0"/>
    </dxf>
    <dxf>
      <numFmt numFmtId="165" formatCode="0.0%"/>
      <alignment horizontal="right" vertical="bottom" textRotation="0" wrapText="1" indent="0" justifyLastLine="0" shrinkToFit="0" readingOrder="0"/>
    </dxf>
    <dxf>
      <numFmt numFmtId="165" formatCode="0.0%"/>
      <alignment horizontal="right" vertical="bottom" textRotation="0" wrapText="1" indent="0" justifyLastLine="0" shrinkToFit="0" readingOrder="0"/>
    </dxf>
    <dxf>
      <numFmt numFmtId="165" formatCode="0.0%"/>
      <alignment horizontal="right" vertical="bottom" textRotation="0" wrapText="1" indent="0" justifyLastLine="0" shrinkToFit="0" readingOrder="0"/>
    </dxf>
    <dxf>
      <numFmt numFmtId="165" formatCode="0.0%"/>
      <alignment horizontal="right" vertical="bottom" textRotation="0" wrapText="1" indent="0" justifyLastLine="0" shrinkToFit="0" readingOrder="0"/>
    </dxf>
    <dxf>
      <numFmt numFmtId="165" formatCode="0.0%"/>
      <alignment horizontal="right" vertical="bottom" textRotation="0" wrapText="1" indent="0" justifyLastLine="0" shrinkToFit="0" readingOrder="0"/>
    </dxf>
    <dxf>
      <numFmt numFmtId="165" formatCode="0.0%"/>
      <alignment horizontal="right" vertical="bottom" textRotation="0" wrapText="1" indent="0" justifyLastLine="0" shrinkToFit="0" readingOrder="0"/>
    </dxf>
    <dxf>
      <numFmt numFmtId="165" formatCode="0.0%"/>
      <alignment horizontal="right" vertical="bottom" textRotation="0" wrapText="1" indent="0" justifyLastLine="0" shrinkToFit="0" readingOrder="0"/>
    </dxf>
    <dxf>
      <numFmt numFmtId="165" formatCode="0.0%"/>
      <alignment horizontal="right" vertical="bottom" textRotation="0" wrapText="1" indent="0" justifyLastLine="0" shrinkToFit="0" readingOrder="0"/>
    </dxf>
    <dxf>
      <numFmt numFmtId="165" formatCode="0.0%"/>
      <alignment horizontal="right" vertical="bottom" textRotation="0" wrapText="1" indent="0" justifyLastLine="0" shrinkToFit="0" readingOrder="0"/>
    </dxf>
    <dxf>
      <numFmt numFmtId="165" formatCode="0.0%"/>
      <alignment horizontal="right" vertical="bottom" textRotation="0" wrapText="1" indent="0" justifyLastLine="0" shrinkToFit="0" readingOrder="0"/>
    </dxf>
    <dxf>
      <numFmt numFmtId="165" formatCode="0.0%"/>
      <alignment horizontal="right" vertical="bottom" textRotation="0" wrapText="1" indent="0" justifyLastLine="0" shrinkToFit="0" readingOrder="0"/>
    </dxf>
    <dxf>
      <numFmt numFmtId="165" formatCode="0.0%"/>
      <alignment horizontal="right" vertical="bottom" textRotation="0" wrapText="1" indent="0" justifyLastLine="0" shrinkToFit="0" readingOrder="0"/>
    </dxf>
    <dxf>
      <numFmt numFmtId="165" formatCode="0.0%"/>
      <alignment horizontal="right" vertical="bottom" textRotation="0" wrapText="1" indent="0" justifyLastLine="0" shrinkToFit="0" readingOrder="0"/>
    </dxf>
    <dxf>
      <numFmt numFmtId="3" formatCode="#,##0"/>
      <alignment horizontal="right" vertical="bottom" textRotation="0" wrapText="1" indent="0" justifyLastLine="0" shrinkToFit="0" readingOrder="0"/>
    </dxf>
    <dxf>
      <numFmt numFmtId="165" formatCode="0.0%"/>
    </dxf>
    <dxf>
      <numFmt numFmtId="3" formatCode="#,##0"/>
      <alignment horizontal="general" vertical="bottom" textRotation="0" wrapText="1" indent="0" justifyLastLine="0" shrinkToFit="0" readingOrder="0"/>
    </dxf>
    <dxf>
      <numFmt numFmtId="3" formatCode="#,##0"/>
      <alignment horizontal="right" vertical="bottom" textRotation="0" wrapText="1" indent="0" justifyLastLine="0" shrinkToFit="0" readingOrder="0"/>
    </dxf>
    <dxf>
      <numFmt numFmtId="165" formatCode="0.0%"/>
      <alignment horizontal="right" vertical="bottom" textRotation="0" wrapText="1" indent="0" justifyLastLine="0" shrinkToFit="0" readingOrder="0"/>
    </dxf>
    <dxf>
      <numFmt numFmtId="3" formatCode="#,##0"/>
      <alignment horizontal="right" vertical="bottom" textRotation="0" wrapText="1" indent="0" justifyLastLine="0" shrinkToFit="0" readingOrder="0"/>
    </dxf>
    <dxf>
      <numFmt numFmtId="3" formatCode="#,##0"/>
      <alignment horizontal="right" vertical="bottom" textRotation="0" wrapText="1" indent="0" justifyLastLine="0" shrinkToFit="0" readingOrder="0"/>
    </dxf>
    <dxf>
      <numFmt numFmtId="3" formatCode="#,##0"/>
      <alignment horizontal="right" vertical="bottom" textRotation="0" wrapText="1" indent="0" justifyLastLine="0" shrinkToFit="0" readingOrder="0"/>
    </dxf>
    <dxf>
      <numFmt numFmtId="3" formatCode="#,##0"/>
      <alignment horizontal="right" vertical="bottom" textRotation="0" wrapText="1" indent="0" justifyLastLine="0" shrinkToFit="0" readingOrder="0"/>
    </dxf>
    <dxf>
      <numFmt numFmtId="3" formatCode="#,##0"/>
      <alignment horizontal="right" vertical="bottom" textRotation="0" wrapText="1" indent="0" justifyLastLine="0" shrinkToFit="0" readingOrder="0"/>
    </dxf>
    <dxf>
      <numFmt numFmtId="3" formatCode="#,##0"/>
      <alignment horizontal="right" vertical="bottom" textRotation="0" wrapText="1" indent="0" justifyLastLine="0" shrinkToFit="0" readingOrder="0"/>
    </dxf>
    <dxf>
      <numFmt numFmtId="3" formatCode="#,##0"/>
      <alignment horizontal="right" vertical="bottom" textRotation="0" wrapText="1" indent="0" justifyLastLine="0" shrinkToFit="0" readingOrder="0"/>
    </dxf>
    <dxf>
      <numFmt numFmtId="3" formatCode="#,##0"/>
      <alignment horizontal="right" vertical="bottom" textRotation="0" wrapText="1" indent="0" justifyLastLine="0" shrinkToFit="0" readingOrder="0"/>
    </dxf>
    <dxf>
      <numFmt numFmtId="165" formatCode="0.0%"/>
      <alignment horizontal="right" vertical="bottom" textRotation="0" wrapText="1" indent="0" justifyLastLine="0" shrinkToFit="0" readingOrder="0"/>
    </dxf>
    <dxf>
      <numFmt numFmtId="1" formatCode="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numFmt numFmtId="1" formatCode="0"/>
      <fill>
        <patternFill patternType="solid">
          <fgColor indexed="64"/>
          <bgColor theme="7" tint="0.79998168889431442"/>
        </patternFill>
      </fill>
      <alignment horizontal="right" vertical="bottom" textRotation="0" wrapText="1" indent="0" justifyLastLine="0" shrinkToFit="0" readingOrder="0"/>
    </dxf>
    <dxf>
      <alignment horizontal="righ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3"/>
        <name val="Aptos Narrow"/>
        <family val="2"/>
        <scheme val="minor"/>
      </font>
      <alignment horizontal="general" vertical="bottom" textRotation="0" indent="0" justifyLastLine="0" shrinkToFit="0" readingOrder="0"/>
    </dxf>
    <dxf>
      <numFmt numFmtId="165" formatCode="0.0%"/>
      <alignment horizontal="right" vertical="bottom" textRotation="0" wrapText="1" indent="0" justifyLastLine="0" shrinkToFit="0" readingOrder="0"/>
    </dxf>
    <dxf>
      <alignment horizontal="right" vertical="bottom" textRotation="0" wrapText="1" indent="0" justifyLastLine="0" shrinkToFit="0" readingOrder="0"/>
    </dxf>
    <dxf>
      <numFmt numFmtId="3" formatCode="#,##0"/>
    </dxf>
    <dxf>
      <numFmt numFmtId="164" formatCode="&quot;$&quot;#,##0"/>
    </dxf>
    <dxf>
      <numFmt numFmtId="165" formatCode="0.0%"/>
    </dxf>
    <dxf>
      <numFmt numFmtId="165" formatCode="0.0%"/>
      <alignment horizontal="right" vertical="bottom" textRotation="0" wrapText="1" indent="0" justifyLastLine="0" shrinkToFit="0" readingOrder="0"/>
    </dxf>
    <dxf>
      <numFmt numFmtId="3" formatCode="#,##0"/>
      <alignment horizontal="right" vertical="bottom" textRotation="0" wrapText="1" indent="0" justifyLastLine="0" shrinkToFit="0" readingOrder="0"/>
    </dxf>
    <dxf>
      <numFmt numFmtId="1" formatCode="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numFmt numFmtId="1" formatCode="0"/>
      <fill>
        <patternFill patternType="solid">
          <fgColor indexed="64"/>
          <bgColor theme="7" tint="0.79998168889431442"/>
        </patternFill>
      </fill>
      <alignment horizontal="right" vertical="bottom" textRotation="0" wrapText="1" indent="0" justifyLastLine="0" shrinkToFit="0" readingOrder="0"/>
    </dxf>
    <dxf>
      <alignment horizontal="righ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3"/>
        <name val="Aptos Narrow"/>
        <family val="2"/>
        <scheme val="minor"/>
      </font>
      <alignment horizontal="general" vertical="bottom" textRotation="0" indent="0" justifyLastLine="0" shrinkToFit="0" readingOrder="0"/>
    </dxf>
    <dxf>
      <numFmt numFmtId="164" formatCode="&quot;$&quot;#,##0"/>
      <alignment horizontal="right" vertical="bottom" textRotation="0" wrapText="1" indent="0" justifyLastLine="0" shrinkToFit="0" readingOrder="0"/>
    </dxf>
    <dxf>
      <numFmt numFmtId="164" formatCode="&quot;$&quot;#,##0"/>
      <alignment horizontal="right" vertical="bottom" textRotation="0" wrapText="1" indent="0" justifyLastLine="0" shrinkToFit="0" readingOrder="0"/>
    </dxf>
    <dxf>
      <numFmt numFmtId="3" formatCode="#,##0"/>
      <alignment horizontal="general" vertical="bottom" textRotation="0" wrapText="1" indent="0" justifyLastLine="0" shrinkToFit="0" readingOrder="0"/>
    </dxf>
    <dxf>
      <numFmt numFmtId="3" formatCode="#,##0"/>
      <alignment horizontal="general" vertical="bottom" textRotation="0" wrapText="1" indent="0" justifyLastLine="0" shrinkToFit="0" readingOrder="0"/>
    </dxf>
    <dxf>
      <numFmt numFmtId="3" formatCode="#,##0"/>
    </dxf>
    <dxf>
      <numFmt numFmtId="3" formatCode="#,##0"/>
      <fill>
        <patternFill patternType="solid">
          <fgColor indexed="64"/>
          <bgColor theme="7" tint="0.79998168889431442"/>
        </patternFill>
      </fill>
    </dxf>
    <dxf>
      <numFmt numFmtId="1" formatCode="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numFmt numFmtId="1" formatCode="0"/>
      <fill>
        <patternFill patternType="solid">
          <fgColor indexed="64"/>
          <bgColor theme="7" tint="0.79998168889431442"/>
        </patternFill>
      </fill>
      <alignment horizontal="right" vertical="bottom" textRotation="0" wrapText="1" indent="0" justifyLastLine="0" shrinkToFit="0" readingOrder="0"/>
    </dxf>
    <dxf>
      <alignment horizontal="righ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3"/>
        <name val="Aptos Narrow"/>
        <family val="2"/>
        <scheme val="minor"/>
      </font>
      <alignment horizontal="general" vertical="bottom" textRotation="0" indent="0" justifyLastLine="0" shrinkToFit="0" readingOrder="0"/>
    </dxf>
    <dxf>
      <numFmt numFmtId="3" formatCode="#,##0"/>
      <alignment horizontal="right" vertical="bottom" textRotation="0" wrapText="1" indent="0" justifyLastLine="0" shrinkToFit="0" readingOrder="0"/>
    </dxf>
    <dxf>
      <numFmt numFmtId="3" formatCode="#,##0"/>
      <alignment horizontal="right" vertical="bottom" textRotation="0" wrapText="1" indent="0" justifyLastLine="0" shrinkToFit="0" readingOrder="0"/>
    </dxf>
    <dxf>
      <numFmt numFmtId="3" formatCode="#,##0"/>
      <alignment horizontal="right" vertical="bottom" textRotation="0" wrapText="1" indent="0" justifyLastLine="0" shrinkToFit="0" readingOrder="0"/>
    </dxf>
    <dxf>
      <numFmt numFmtId="3" formatCode="#,##0"/>
      <alignment horizontal="right" vertical="bottom" textRotation="0" wrapText="1" indent="0" justifyLastLine="0" shrinkToFit="0" readingOrder="0"/>
    </dxf>
    <dxf>
      <numFmt numFmtId="3" formatCode="#,##0"/>
      <alignment horizontal="right" vertical="bottom" textRotation="0" wrapText="1" indent="0" justifyLastLine="0" shrinkToFit="0" readingOrder="0"/>
    </dxf>
    <dxf>
      <numFmt numFmtId="3" formatCode="#,##0"/>
      <alignment horizontal="right" vertical="bottom" textRotation="0" wrapText="1" indent="0" justifyLastLine="0" shrinkToFit="0" readingOrder="0"/>
    </dxf>
    <dxf>
      <numFmt numFmtId="3" formatCode="#,##0"/>
      <alignment horizontal="right" vertical="bottom" textRotation="0" wrapText="1" indent="0" justifyLastLine="0" shrinkToFit="0" readingOrder="0"/>
    </dxf>
    <dxf>
      <numFmt numFmtId="3" formatCode="#,##0"/>
      <alignment horizontal="right" vertical="bottom" textRotation="0" wrapText="1" indent="0" justifyLastLine="0" shrinkToFit="0" readingOrder="0"/>
    </dxf>
    <dxf>
      <numFmt numFmtId="3" formatCode="#,##0"/>
      <alignment horizontal="right" vertical="bottom" textRotation="0" wrapText="1" indent="0" justifyLastLine="0" shrinkToFit="0" readingOrder="0"/>
    </dxf>
    <dxf>
      <numFmt numFmtId="3" formatCode="#,##0"/>
      <alignment horizontal="right" vertical="bottom" textRotation="0" wrapText="1" indent="0" justifyLastLine="0" shrinkToFit="0" readingOrder="0"/>
    </dxf>
    <dxf>
      <numFmt numFmtId="1" formatCode="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numFmt numFmtId="1" formatCode="0"/>
      <fill>
        <patternFill patternType="solid">
          <fgColor indexed="64"/>
          <bgColor theme="7" tint="0.79998168889431442"/>
        </patternFill>
      </fill>
      <alignment horizontal="right" vertical="bottom" textRotation="0" wrapText="1" indent="0" justifyLastLine="0" shrinkToFit="0" readingOrder="0"/>
    </dxf>
    <dxf>
      <alignment horizontal="righ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3"/>
        <name val="Aptos Narrow"/>
        <family val="2"/>
        <scheme val="minor"/>
      </font>
      <alignment horizontal="general" vertical="bottom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CCB9211-14DF-492B-B421-9B627B625415}" name="Table3" displayName="Table3" ref="A1:H17" totalsRowShown="0" headerRowDxfId="70" dataDxfId="69" headerRowCellStyle="Heading 1">
  <autoFilter ref="A1:H17" xr:uid="{7CCB9211-14DF-492B-B421-9B627B625415}"/>
  <tableColumns count="8">
    <tableColumn id="1" xr3:uid="{9FF25FA9-102B-4618-A2DB-7AB7056E0963}" name="Location" dataDxfId="68"/>
    <tableColumn id="14" xr3:uid="{928A2909-D20F-4952-BCD4-536E92B2B126}" name="Year" dataDxfId="67"/>
    <tableColumn id="2" xr3:uid="{A09E9212-DC0E-46A9-BC86-4A8FD1186F86}" name="Population" dataDxfId="66"/>
    <tableColumn id="3" xr3:uid="{A78BE2A7-0D2D-4553-98C6-919DD02526F6}" name="Households " dataDxfId="65"/>
    <tableColumn id="4" xr3:uid="{8D4DD400-55A7-436C-95B1-2CE0A4ECE710}" name="Household Size" dataDxfId="64"/>
    <tableColumn id="5" xr3:uid="{2EB52728-6F0F-474D-A5E9-F7EA846319B7}" name="Housing Units" dataDxfId="63"/>
    <tableColumn id="11" xr3:uid="{7E545B6F-DBFA-42E5-8E2B-EDCF38626CD3}" name="Median Gross Rent" dataDxfId="62"/>
    <tableColumn id="10" xr3:uid="{99216E80-07CE-4B72-88B1-DF22ED94E065}" name="Median Home Value" dataDxfId="61"/>
  </tableColumns>
  <tableStyleInfo name="TableStyleLight2"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18E85D3-EAD1-4230-87ED-360BE0E928B1}" name="Table32" displayName="Table32" ref="A1:L17" totalsRowShown="0" headerRowDxfId="60" dataDxfId="59" headerRowCellStyle="Heading 1">
  <autoFilter ref="A1:L17" xr:uid="{7CCB9211-14DF-492B-B421-9B627B625415}"/>
  <tableColumns count="12">
    <tableColumn id="1" xr3:uid="{5EEA47C6-D285-4590-8BBE-85F0EF27E354}" name="Location" dataDxfId="58"/>
    <tableColumn id="14" xr3:uid="{9A048C84-026E-4B95-A6F9-8D0F153E01A4}" name="Year" dataDxfId="57"/>
    <tableColumn id="3" xr3:uid="{747C4C72-9864-46A4-8596-7722B089F845}" name="Housing Units" dataDxfId="56"/>
    <tableColumn id="9" xr3:uid="{5078A4DC-395A-406C-A669-EFFD8BF58C37}" name="Number of Year-Round Units" dataDxfId="35"/>
    <tableColumn id="12" xr3:uid="{E266D3CD-A99D-470F-9412-DC363405A246}" name="Number of Owner-occupied Year-round Units" dataDxfId="55"/>
    <tableColumn id="2" xr3:uid="{013778D7-68C7-4210-99C2-10DA09A16F3B}" name="Percent Owner-occupied Year-round Units" dataDxfId="54">
      <calculatedColumnFormula>Table32[[#This Row],[Number of Owner-occupied Year-round Units]]/Table32[[#This Row],[Housing Units]]</calculatedColumnFormula>
    </tableColumn>
    <tableColumn id="13" xr3:uid="{3F7EE4E2-62E4-446C-917A-035BE38A9016}" name="Number of Rented Year-Round Units" dataDxfId="53"/>
    <tableColumn id="4" xr3:uid="{8A3EFC81-B0F6-4B27-A072-8358F1451094}" name="Percent Renter-occupied Year-round units" dataDxfId="52">
      <calculatedColumnFormula>Table32[[#This Row],[Number of Rented Year-Round Units]]/Table32[[#This Row],[Housing Units]]</calculatedColumnFormula>
    </tableColumn>
    <tableColumn id="8" xr3:uid="{E9BD95B5-DB60-4DD7-9778-9C61FFD55F77}" name="Number of Seasonal/ Recreational Units" dataDxfId="34" dataCellStyle="Percent"/>
    <tableColumn id="24" xr3:uid="{EA4D1F57-4439-444C-B407-1E321E205E58}" name="Percent of Seasonal/ Recreational Units" dataDxfId="33" dataCellStyle="Percent"/>
    <tableColumn id="7" xr3:uid="{597698B5-F355-4415-B93E-53D648A03B8B}" name="Number of Vacant - Other Units" dataDxfId="51"/>
    <tableColumn id="5" xr3:uid="{0C4FD2B4-59E7-4C74-A860-70D559E77675}" name="Percent Vacant - Other Units" dataDxfId="50" dataCellStyle="Percent">
      <calculatedColumnFormula>Table32[[#This Row],[Number of Vacant - Other Units]]/Table32[[#This Row],[Housing Units]]</calculatedColumnFormula>
    </tableColumn>
  </tableColumns>
  <tableStyleInfo name="TableStyleLight2" showFirstColumn="1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C04DF73-83F3-4208-A890-2A8B68E93F37}" name="Table33" displayName="Table33" ref="A1:U17" totalsRowShown="0" headerRowDxfId="84" dataDxfId="83" headerRowCellStyle="Heading 1">
  <autoFilter ref="A1:U17" xr:uid="{7CCB9211-14DF-492B-B421-9B627B625415}"/>
  <tableColumns count="21">
    <tableColumn id="1" xr3:uid="{3DB7693A-CFE4-4724-A433-05F1840DF4BD}" name="Location" dataDxfId="82"/>
    <tableColumn id="14" xr3:uid="{923646E1-AC21-464F-909A-2E76B513C65B}" name="Year" dataDxfId="81"/>
    <tableColumn id="2" xr3:uid="{767CCB53-347B-48F9-9C0A-ABB6E2A54CCD}" name="Housing Units" dataDxfId="80"/>
    <tableColumn id="22" xr3:uid="{E2DD58B4-6846-4B01-8F45-532D4E006869}" name="1 Unit, Detached" dataDxfId="79"/>
    <tableColumn id="3" xr3:uid="{4A0D59AC-3A4B-49C1-BA97-028DC8793BE3}" name="1 Unit, Detached %" dataDxfId="24" dataCellStyle="Percent"/>
    <tableColumn id="15" xr3:uid="{00D9FDDF-D533-4E86-9162-47D5B8E43E17}" name=" 1-Unit, Attached" dataDxfId="78"/>
    <tableColumn id="4" xr3:uid="{DBF6BD91-3DAC-48F5-AD79-235A67E92B52}" name=" 1-Unit, Attached %" dataDxfId="23" dataCellStyle="Percent"/>
    <tableColumn id="16" xr3:uid="{E3B98728-EC98-4924-BE20-66B5255FEF5F}" name="2 Units" dataDxfId="77"/>
    <tableColumn id="5" xr3:uid="{C6AEE448-D326-4E23-9865-EDFB3884DBFD}" name="2 Units %" dataDxfId="22" dataCellStyle="Percent"/>
    <tableColumn id="17" xr3:uid="{697DF050-37B8-4D51-894A-33AF515CB023}" name="3 or 4 Units" dataDxfId="76"/>
    <tableColumn id="6" xr3:uid="{430CC9FD-16DE-42F8-8ED8-237D7C604BB9}" name="3 or 4 Units %" dataDxfId="21" dataCellStyle="Percent"/>
    <tableColumn id="18" xr3:uid="{DAAE44A3-DF90-4A3E-B71F-8B9D87EE3563}" name="5 to 9 Units" dataDxfId="75"/>
    <tableColumn id="7" xr3:uid="{1209848D-C824-4E46-9F77-1D6EA61084C9}" name="5 to 9 Units %" dataDxfId="20" dataCellStyle="Percent"/>
    <tableColumn id="19" xr3:uid="{5F5CEE88-5200-4881-A0B5-12654CF38516}" name="10 to 19 Units" dataDxfId="74"/>
    <tableColumn id="8" xr3:uid="{5CE39153-75E8-47C5-94A6-D86230BC0E3F}" name="10 to 19 Units %" dataDxfId="19" dataCellStyle="Percent"/>
    <tableColumn id="20" xr3:uid="{65FE1370-3E5E-414C-8035-1244C9234661}" name="20 or More Units" dataDxfId="73"/>
    <tableColumn id="9" xr3:uid="{D9D2CB2F-8454-4363-9BAA-2BA58D3907FA}" name="20 or More Units %" dataDxfId="18" dataCellStyle="Percent"/>
    <tableColumn id="21" xr3:uid="{5AB7D7A0-F001-47F7-830A-05488D0C724E}" name="Mobile Home" dataDxfId="72"/>
    <tableColumn id="10" xr3:uid="{1F30DDEB-16DB-4E17-817C-141A7EE9B2F1}" name="Mobile Home %" dataDxfId="17" dataCellStyle="Percent"/>
    <tableColumn id="23" xr3:uid="{87C7F7EC-E5A9-460D-A052-505BBC6D2F73}" name="Boat, RV, Van, Etc" dataDxfId="71"/>
    <tableColumn id="11" xr3:uid="{5DFDB779-8979-4D69-B472-641D81D71C8C}" name="Boat, RV, Van, Etc %" dataDxfId="45" dataCellStyle="Percent"/>
  </tableColumns>
  <tableStyleInfo name="TableStyleLight2" showFirstColumn="1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CE6DC7F-321C-4E61-A3E4-5D1ECEAEC9C4}" name="Table35" displayName="Table35" ref="A1:S17" totalsRowShown="0" headerRowDxfId="49" dataDxfId="48" headerRowCellStyle="Heading 1">
  <autoFilter ref="A1:S17" xr:uid="{7CCB9211-14DF-492B-B421-9B627B625415}"/>
  <tableColumns count="19">
    <tableColumn id="1" xr3:uid="{0EC22B72-D09D-4466-9368-208E1B49E7B5}" name="Location" dataDxfId="47"/>
    <tableColumn id="14" xr3:uid="{427E5B19-ECED-4442-9480-BC58E1E0E901}" name="Year" dataDxfId="46"/>
    <tableColumn id="25" xr3:uid="{3CFBBD9E-F3A1-4115-9835-955576BBF7C0}" name="Number of Owner-occupied Year-round Units" dataDxfId="32"/>
    <tableColumn id="26" xr3:uid="{EF97C11D-BFCB-481C-A4BC-463AF966A240}" name="Less than $50,000" dataDxfId="44"/>
    <tableColumn id="3" xr3:uid="{9BA58D83-D745-4A52-942D-A6E6AB0DE792}" name="Less than $50,000 %" dataDxfId="31" dataCellStyle="Percent"/>
    <tableColumn id="27" xr3:uid="{8E5C6933-86CD-4989-A510-601BF3E9E6F8}" name="$50,000 to $99,999" dataDxfId="43"/>
    <tableColumn id="4" xr3:uid="{269098ED-F204-48BE-9049-97558D404E9D}" name="$50,000 to $99,999 %" dataDxfId="30" dataCellStyle="Percent"/>
    <tableColumn id="28" xr3:uid="{AC0B9F72-27CA-4D57-AC48-D491D7CD9247}" name="$100,000 to $149,999" dataDxfId="42"/>
    <tableColumn id="5" xr3:uid="{6E5017C6-080E-4A18-907E-2352A716ED74}" name="$100,000 to $149,999 %" dataDxfId="29" dataCellStyle="Percent"/>
    <tableColumn id="29" xr3:uid="{D5BD647B-F4BE-4893-B654-567B899316F3}" name="$150,000 to $199,999" dataDxfId="41"/>
    <tableColumn id="6" xr3:uid="{D07BAA9F-48C1-4591-94ED-CE7D63D8EA54}" name="$150,000 to $199,999 %" dataDxfId="28" dataCellStyle="Percent"/>
    <tableColumn id="30" xr3:uid="{B357AE11-6FCE-474B-9332-82B17CE61F08}" name="$200,000 to $299,999" dataDxfId="40"/>
    <tableColumn id="7" xr3:uid="{27249FC3-7EA7-41C2-B738-1568215C258F}" name="$200,000 to $299,999 %" dataDxfId="27" dataCellStyle="Percent"/>
    <tableColumn id="31" xr3:uid="{8503BDC1-503F-4AFC-A3DF-9A473AEE8BEE}" name="$300,000 to $499,999" dataDxfId="39"/>
    <tableColumn id="8" xr3:uid="{44C95A34-5B11-44E9-8EF1-9AE95E99D747}" name="$300,000 to $499,999 %" dataDxfId="26" dataCellStyle="Percent"/>
    <tableColumn id="32" xr3:uid="{C1B730DB-A956-45B5-BC51-F725B58F46FE}" name="$500,000 to $999,999" dataDxfId="38"/>
    <tableColumn id="9" xr3:uid="{832B9A4F-EB28-4938-B5C8-0B9A5CE68C8F}" name="$500,000 to $999,999 %" dataDxfId="25" dataCellStyle="Percent"/>
    <tableColumn id="2" xr3:uid="{D836C32D-920B-4249-BCE6-AC3BF3D6515B}" name="$1,000,000 or More" dataDxfId="37"/>
    <tableColumn id="10" xr3:uid="{97838CE1-4A50-4BF8-9DCC-88AAE7704C20}" name="$1,000,000 or More %" dataDxfId="36" dataCellStyle="Percent"/>
  </tableColumns>
  <tableStyleInfo name="TableStyleLight2" showFirstColumn="1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BC86FF9-B5B0-4D3E-AAD9-E6A43C7614A4}" name="Table36" displayName="Table36" ref="A1:O17" totalsRowShown="0" headerRowDxfId="16" dataDxfId="15" headerRowCellStyle="Heading 1">
  <autoFilter ref="A1:O17" xr:uid="{7CCB9211-14DF-492B-B421-9B627B625415}"/>
  <tableColumns count="15">
    <tableColumn id="1" xr3:uid="{6F5CEA16-407B-4AD6-A63A-7C616A5B154F}" name="Location" dataDxfId="14"/>
    <tableColumn id="14" xr3:uid="{0306E546-1C36-4411-8D19-6105047DB8B3}" name="Year" dataDxfId="13"/>
    <tableColumn id="2" xr3:uid="{73F49F67-85F1-4BEA-8CC4-B053742E7973}" name="Housing Units" dataDxfId="12"/>
    <tableColumn id="33" xr3:uid="{BCAE260C-CB75-4AA2-A97F-E7B001C40AD1}" name="1 Bedroom" dataDxfId="11"/>
    <tableColumn id="3" xr3:uid="{F4243017-C599-445F-93DA-3A38B5123E7B}" name="1 Bedroom %" dataDxfId="10" dataCellStyle="Percent"/>
    <tableColumn id="34" xr3:uid="{05C60736-9715-461B-B0C2-341930BFC5C7}" name="2 Bedrooms" dataDxfId="9"/>
    <tableColumn id="4" xr3:uid="{FE8ACA4F-2044-4C7D-89D8-954F8A03B092}" name="2 Bedrooms %" dataDxfId="8" dataCellStyle="Percent"/>
    <tableColumn id="35" xr3:uid="{AE9EB396-06F6-428E-A3CD-3985AA450DF7}" name="3 Bedrooms" dataDxfId="7"/>
    <tableColumn id="5" xr3:uid="{AC3BACD9-FD26-438F-AB13-177D3E0FE108}" name="3 Bedrooms %" dataDxfId="6" dataCellStyle="Percent"/>
    <tableColumn id="36" xr3:uid="{8137CB7E-F1FF-412B-9BE7-F7619E457F7A}" name="4 Bedrooms" dataDxfId="5"/>
    <tableColumn id="6" xr3:uid="{CD15AA56-4223-4A00-A5CD-3F43CB705F48}" name="4 Bedrooms %" dataDxfId="4" dataCellStyle="Percent"/>
    <tableColumn id="37" xr3:uid="{0F996D2D-4E94-458F-9955-0EB0D71A1934}" name="5 or More Bedrooms" dataDxfId="3"/>
    <tableColumn id="7" xr3:uid="{D0157DE1-21CD-4ABB-9CB2-C8470476733F}" name="5 or More Bedrooms %" dataDxfId="2" dataCellStyle="Percent"/>
    <tableColumn id="38" xr3:uid="{5090A59A-0C2B-468D-9BB8-6CAD01BC1032}" name="No bedroom" dataDxfId="1"/>
    <tableColumn id="8" xr3:uid="{B0551EED-B297-4C16-A8A6-8792533F4090}" name="No bedroom %" dataDxfId="0" dataCellStyle="Percent"/>
  </tableColumns>
  <tableStyleInfo name="TableStyleLight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BB136-A224-4DE0-B5B6-F166218C6216}">
  <sheetPr codeName="Sheet1"/>
  <dimension ref="A1:A5"/>
  <sheetViews>
    <sheetView tabSelected="1" workbookViewId="0"/>
  </sheetViews>
  <sheetFormatPr defaultRowHeight="15" x14ac:dyDescent="0.25"/>
  <sheetData>
    <row r="1" spans="1:1" x14ac:dyDescent="0.25">
      <c r="A1" s="3" t="s">
        <v>24</v>
      </c>
    </row>
    <row r="2" spans="1:1" x14ac:dyDescent="0.25">
      <c r="A2" t="s">
        <v>23</v>
      </c>
    </row>
    <row r="3" spans="1:1" x14ac:dyDescent="0.25">
      <c r="A3" t="s">
        <v>57</v>
      </c>
    </row>
    <row r="4" spans="1:1" x14ac:dyDescent="0.25">
      <c r="A4" t="s">
        <v>58</v>
      </c>
    </row>
    <row r="5" spans="1:1" x14ac:dyDescent="0.25">
      <c r="A5" t="s">
        <v>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1E2B2-ACC8-4ED7-8E5E-94C5B37F7BBF}">
  <sheetPr codeName="Sheet2"/>
  <dimension ref="A1:B64"/>
  <sheetViews>
    <sheetView workbookViewId="0">
      <selection activeCell="F6" sqref="F6"/>
    </sheetView>
  </sheetViews>
  <sheetFormatPr defaultRowHeight="15" x14ac:dyDescent="0.25"/>
  <cols>
    <col min="1" max="1" width="32.140625" customWidth="1"/>
    <col min="2" max="2" width="95.7109375" customWidth="1"/>
  </cols>
  <sheetData>
    <row r="1" spans="1:2" x14ac:dyDescent="0.25">
      <c r="A1" s="3" t="s">
        <v>16</v>
      </c>
      <c r="B1" s="3" t="s">
        <v>17</v>
      </c>
    </row>
    <row r="2" spans="1:2" x14ac:dyDescent="0.25">
      <c r="A2" t="s">
        <v>0</v>
      </c>
      <c r="B2" t="s">
        <v>18</v>
      </c>
    </row>
    <row r="3" spans="1:2" x14ac:dyDescent="0.25">
      <c r="A3" t="s">
        <v>20</v>
      </c>
      <c r="B3" t="s">
        <v>22</v>
      </c>
    </row>
    <row r="4" spans="1:2" x14ac:dyDescent="0.25">
      <c r="A4" t="s">
        <v>27</v>
      </c>
      <c r="B4" t="s">
        <v>60</v>
      </c>
    </row>
    <row r="5" spans="1:2" x14ac:dyDescent="0.25">
      <c r="A5" t="s">
        <v>28</v>
      </c>
      <c r="B5" t="s">
        <v>63</v>
      </c>
    </row>
    <row r="6" spans="1:2" x14ac:dyDescent="0.25">
      <c r="A6" t="s">
        <v>29</v>
      </c>
      <c r="B6" t="s">
        <v>64</v>
      </c>
    </row>
    <row r="7" spans="1:2" x14ac:dyDescent="0.25">
      <c r="A7" t="s">
        <v>30</v>
      </c>
      <c r="B7" t="s">
        <v>65</v>
      </c>
    </row>
    <row r="8" spans="1:2" x14ac:dyDescent="0.25">
      <c r="A8" t="s">
        <v>19</v>
      </c>
      <c r="B8" t="s">
        <v>61</v>
      </c>
    </row>
    <row r="9" spans="1:2" x14ac:dyDescent="0.25">
      <c r="A9" t="s">
        <v>26</v>
      </c>
      <c r="B9" t="s">
        <v>62</v>
      </c>
    </row>
    <row r="10" spans="1:2" x14ac:dyDescent="0.25">
      <c r="A10" t="s">
        <v>31</v>
      </c>
      <c r="B10" t="s">
        <v>68</v>
      </c>
    </row>
    <row r="11" spans="1:2" x14ac:dyDescent="0.25">
      <c r="A11" t="s">
        <v>118</v>
      </c>
      <c r="B11" t="s">
        <v>69</v>
      </c>
    </row>
    <row r="12" spans="1:2" x14ac:dyDescent="0.25">
      <c r="A12" t="s">
        <v>119</v>
      </c>
      <c r="B12" t="s">
        <v>87</v>
      </c>
    </row>
    <row r="13" spans="1:2" x14ac:dyDescent="0.25">
      <c r="A13" t="s">
        <v>32</v>
      </c>
      <c r="B13" t="s">
        <v>70</v>
      </c>
    </row>
    <row r="14" spans="1:2" x14ac:dyDescent="0.25">
      <c r="A14" t="s">
        <v>120</v>
      </c>
      <c r="B14" t="s">
        <v>88</v>
      </c>
    </row>
    <row r="15" spans="1:2" x14ac:dyDescent="0.25">
      <c r="A15" t="s">
        <v>124</v>
      </c>
      <c r="B15" t="s">
        <v>66</v>
      </c>
    </row>
    <row r="16" spans="1:2" x14ac:dyDescent="0.25">
      <c r="A16" t="s">
        <v>123</v>
      </c>
      <c r="B16" t="s">
        <v>67</v>
      </c>
    </row>
    <row r="17" spans="1:2" x14ac:dyDescent="0.25">
      <c r="A17" t="s">
        <v>33</v>
      </c>
      <c r="B17" t="s">
        <v>71</v>
      </c>
    </row>
    <row r="18" spans="1:2" x14ac:dyDescent="0.25">
      <c r="A18" t="s">
        <v>121</v>
      </c>
      <c r="B18" t="s">
        <v>89</v>
      </c>
    </row>
    <row r="19" spans="1:2" x14ac:dyDescent="0.25">
      <c r="A19" t="s">
        <v>41</v>
      </c>
      <c r="B19" t="s">
        <v>85</v>
      </c>
    </row>
    <row r="20" spans="1:2" x14ac:dyDescent="0.25">
      <c r="A20" t="s">
        <v>90</v>
      </c>
      <c r="B20" t="s">
        <v>141</v>
      </c>
    </row>
    <row r="21" spans="1:2" x14ac:dyDescent="0.25">
      <c r="A21" t="s">
        <v>34</v>
      </c>
      <c r="B21" t="s">
        <v>86</v>
      </c>
    </row>
    <row r="22" spans="1:2" x14ac:dyDescent="0.25">
      <c r="A22" t="s">
        <v>122</v>
      </c>
      <c r="B22" t="s">
        <v>142</v>
      </c>
    </row>
    <row r="23" spans="1:2" x14ac:dyDescent="0.25">
      <c r="A23" t="s">
        <v>35</v>
      </c>
      <c r="B23" t="s">
        <v>72</v>
      </c>
    </row>
    <row r="24" spans="1:2" x14ac:dyDescent="0.25">
      <c r="A24" t="s">
        <v>91</v>
      </c>
      <c r="B24" t="s">
        <v>145</v>
      </c>
    </row>
    <row r="25" spans="1:2" x14ac:dyDescent="0.25">
      <c r="A25" t="s">
        <v>36</v>
      </c>
      <c r="B25" t="s">
        <v>73</v>
      </c>
    </row>
    <row r="26" spans="1:2" x14ac:dyDescent="0.25">
      <c r="A26" t="s">
        <v>92</v>
      </c>
      <c r="B26" t="s">
        <v>143</v>
      </c>
    </row>
    <row r="27" spans="1:2" x14ac:dyDescent="0.25">
      <c r="A27" t="s">
        <v>38</v>
      </c>
      <c r="B27" t="s">
        <v>74</v>
      </c>
    </row>
    <row r="28" spans="1:2" x14ac:dyDescent="0.25">
      <c r="A28" t="s">
        <v>93</v>
      </c>
      <c r="B28" t="s">
        <v>144</v>
      </c>
    </row>
    <row r="29" spans="1:2" x14ac:dyDescent="0.25">
      <c r="A29" t="s">
        <v>37</v>
      </c>
      <c r="B29" t="s">
        <v>75</v>
      </c>
    </row>
    <row r="30" spans="1:2" x14ac:dyDescent="0.25">
      <c r="A30" t="s">
        <v>94</v>
      </c>
      <c r="B30" t="s">
        <v>146</v>
      </c>
    </row>
    <row r="31" spans="1:2" x14ac:dyDescent="0.25">
      <c r="A31" t="s">
        <v>39</v>
      </c>
      <c r="B31" t="s">
        <v>76</v>
      </c>
    </row>
    <row r="32" spans="1:2" x14ac:dyDescent="0.25">
      <c r="A32" t="s">
        <v>95</v>
      </c>
      <c r="B32" t="s">
        <v>147</v>
      </c>
    </row>
    <row r="33" spans="1:2" x14ac:dyDescent="0.25">
      <c r="A33" t="s">
        <v>40</v>
      </c>
      <c r="B33" t="s">
        <v>77</v>
      </c>
    </row>
    <row r="34" spans="1:2" x14ac:dyDescent="0.25">
      <c r="A34" t="s">
        <v>96</v>
      </c>
      <c r="B34" t="s">
        <v>148</v>
      </c>
    </row>
    <row r="35" spans="1:2" x14ac:dyDescent="0.25">
      <c r="A35" t="s">
        <v>42</v>
      </c>
      <c r="B35" t="s">
        <v>78</v>
      </c>
    </row>
    <row r="36" spans="1:2" x14ac:dyDescent="0.25">
      <c r="A36" t="s">
        <v>97</v>
      </c>
      <c r="B36" t="s">
        <v>149</v>
      </c>
    </row>
    <row r="37" spans="1:2" x14ac:dyDescent="0.25">
      <c r="A37" t="s">
        <v>43</v>
      </c>
      <c r="B37" t="s">
        <v>125</v>
      </c>
    </row>
    <row r="38" spans="1:2" x14ac:dyDescent="0.25">
      <c r="A38" t="s">
        <v>98</v>
      </c>
      <c r="B38" t="s">
        <v>126</v>
      </c>
    </row>
    <row r="39" spans="1:2" x14ac:dyDescent="0.25">
      <c r="A39" t="s">
        <v>44</v>
      </c>
      <c r="B39" t="s">
        <v>127</v>
      </c>
    </row>
    <row r="40" spans="1:2" x14ac:dyDescent="0.25">
      <c r="A40" t="s">
        <v>99</v>
      </c>
      <c r="B40" t="s">
        <v>128</v>
      </c>
    </row>
    <row r="41" spans="1:2" x14ac:dyDescent="0.25">
      <c r="A41" t="s">
        <v>45</v>
      </c>
      <c r="B41" t="s">
        <v>129</v>
      </c>
    </row>
    <row r="42" spans="1:2" x14ac:dyDescent="0.25">
      <c r="A42" t="s">
        <v>100</v>
      </c>
      <c r="B42" t="s">
        <v>130</v>
      </c>
    </row>
    <row r="43" spans="1:2" x14ac:dyDescent="0.25">
      <c r="A43" t="s">
        <v>46</v>
      </c>
      <c r="B43" t="s">
        <v>131</v>
      </c>
    </row>
    <row r="44" spans="1:2" x14ac:dyDescent="0.25">
      <c r="A44" t="s">
        <v>101</v>
      </c>
      <c r="B44" t="s">
        <v>132</v>
      </c>
    </row>
    <row r="45" spans="1:2" x14ac:dyDescent="0.25">
      <c r="A45" t="s">
        <v>47</v>
      </c>
      <c r="B45" t="s">
        <v>133</v>
      </c>
    </row>
    <row r="46" spans="1:2" x14ac:dyDescent="0.25">
      <c r="A46" t="s">
        <v>102</v>
      </c>
      <c r="B46" t="s">
        <v>134</v>
      </c>
    </row>
    <row r="47" spans="1:2" x14ac:dyDescent="0.25">
      <c r="A47" t="s">
        <v>48</v>
      </c>
      <c r="B47" t="s">
        <v>135</v>
      </c>
    </row>
    <row r="48" spans="1:2" x14ac:dyDescent="0.25">
      <c r="A48" t="s">
        <v>103</v>
      </c>
      <c r="B48" t="s">
        <v>136</v>
      </c>
    </row>
    <row r="49" spans="1:2" x14ac:dyDescent="0.25">
      <c r="A49" t="s">
        <v>49</v>
      </c>
      <c r="B49" t="s">
        <v>137</v>
      </c>
    </row>
    <row r="50" spans="1:2" x14ac:dyDescent="0.25">
      <c r="A50" t="s">
        <v>104</v>
      </c>
      <c r="B50" t="s">
        <v>138</v>
      </c>
    </row>
    <row r="51" spans="1:2" x14ac:dyDescent="0.25">
      <c r="A51" t="s">
        <v>50</v>
      </c>
      <c r="B51" t="s">
        <v>139</v>
      </c>
    </row>
    <row r="52" spans="1:2" x14ac:dyDescent="0.25">
      <c r="A52" t="s">
        <v>105</v>
      </c>
      <c r="B52" t="s">
        <v>140</v>
      </c>
    </row>
    <row r="53" spans="1:2" x14ac:dyDescent="0.25">
      <c r="A53" t="s">
        <v>51</v>
      </c>
      <c r="B53" t="s">
        <v>79</v>
      </c>
    </row>
    <row r="54" spans="1:2" x14ac:dyDescent="0.25">
      <c r="A54" t="s">
        <v>106</v>
      </c>
      <c r="B54" t="s">
        <v>112</v>
      </c>
    </row>
    <row r="55" spans="1:2" x14ac:dyDescent="0.25">
      <c r="A55" t="s">
        <v>52</v>
      </c>
      <c r="B55" t="s">
        <v>80</v>
      </c>
    </row>
    <row r="56" spans="1:2" x14ac:dyDescent="0.25">
      <c r="A56" t="s">
        <v>107</v>
      </c>
      <c r="B56" t="s">
        <v>113</v>
      </c>
    </row>
    <row r="57" spans="1:2" x14ac:dyDescent="0.25">
      <c r="A57" t="s">
        <v>53</v>
      </c>
      <c r="B57" t="s">
        <v>81</v>
      </c>
    </row>
    <row r="58" spans="1:2" x14ac:dyDescent="0.25">
      <c r="A58" t="s">
        <v>108</v>
      </c>
      <c r="B58" t="s">
        <v>114</v>
      </c>
    </row>
    <row r="59" spans="1:2" x14ac:dyDescent="0.25">
      <c r="A59" t="s">
        <v>54</v>
      </c>
      <c r="B59" t="s">
        <v>82</v>
      </c>
    </row>
    <row r="60" spans="1:2" x14ac:dyDescent="0.25">
      <c r="A60" t="s">
        <v>109</v>
      </c>
      <c r="B60" t="s">
        <v>115</v>
      </c>
    </row>
    <row r="61" spans="1:2" x14ac:dyDescent="0.25">
      <c r="A61" t="s">
        <v>55</v>
      </c>
      <c r="B61" t="s">
        <v>83</v>
      </c>
    </row>
    <row r="62" spans="1:2" x14ac:dyDescent="0.25">
      <c r="A62" t="s">
        <v>110</v>
      </c>
      <c r="B62" t="s">
        <v>116</v>
      </c>
    </row>
    <row r="63" spans="1:2" x14ac:dyDescent="0.25">
      <c r="A63" t="s">
        <v>56</v>
      </c>
      <c r="B63" t="s">
        <v>84</v>
      </c>
    </row>
    <row r="64" spans="1:2" x14ac:dyDescent="0.25">
      <c r="A64" t="s">
        <v>111</v>
      </c>
      <c r="B64" t="s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1C723-18D5-4E0E-85EE-74606FAB0693}">
  <sheetPr codeName="Sheet3"/>
  <dimension ref="A1:H1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21.85546875" customWidth="1"/>
    <col min="3" max="3" width="12.85546875" style="1" customWidth="1"/>
    <col min="4" max="4" width="11.7109375" style="2" customWidth="1"/>
    <col min="5" max="5" width="13.85546875" style="2" customWidth="1"/>
    <col min="6" max="6" width="12.7109375" style="2" customWidth="1"/>
    <col min="8" max="8" width="8.7109375" style="2"/>
  </cols>
  <sheetData>
    <row r="1" spans="1:8" ht="45.75" thickBot="1" x14ac:dyDescent="0.3">
      <c r="A1" s="8" t="s">
        <v>25</v>
      </c>
      <c r="B1" s="9" t="s">
        <v>20</v>
      </c>
      <c r="C1" s="10" t="s">
        <v>27</v>
      </c>
      <c r="D1" s="10" t="s">
        <v>28</v>
      </c>
      <c r="E1" s="12" t="s">
        <v>29</v>
      </c>
      <c r="F1" s="10" t="s">
        <v>30</v>
      </c>
      <c r="G1" s="11" t="s">
        <v>19</v>
      </c>
      <c r="H1" s="11" t="s">
        <v>26</v>
      </c>
    </row>
    <row r="2" spans="1:8" ht="15.75" thickTop="1" x14ac:dyDescent="0.25">
      <c r="A2" s="7" t="s">
        <v>21</v>
      </c>
      <c r="B2" s="7">
        <v>2024</v>
      </c>
      <c r="C2" s="1">
        <v>231668</v>
      </c>
      <c r="D2" s="1">
        <v>105777</v>
      </c>
      <c r="E2">
        <v>2.16</v>
      </c>
      <c r="F2" s="1">
        <v>166215</v>
      </c>
      <c r="G2" s="6">
        <v>1678</v>
      </c>
      <c r="H2" s="6">
        <v>629000</v>
      </c>
    </row>
    <row r="3" spans="1:8" x14ac:dyDescent="0.25">
      <c r="A3" s="7" t="s">
        <v>1</v>
      </c>
      <c r="B3" s="7">
        <v>2024</v>
      </c>
      <c r="C3" s="1">
        <v>49568</v>
      </c>
      <c r="D3" s="1">
        <v>21413</v>
      </c>
      <c r="E3">
        <v>2.29</v>
      </c>
      <c r="F3" s="1">
        <v>27656</v>
      </c>
      <c r="G3" s="6">
        <v>1917</v>
      </c>
      <c r="H3" s="6">
        <v>602500</v>
      </c>
    </row>
    <row r="4" spans="1:8" x14ac:dyDescent="0.25">
      <c r="A4" s="7" t="s">
        <v>2</v>
      </c>
      <c r="B4" s="7">
        <v>2024</v>
      </c>
      <c r="C4" s="1">
        <v>20323</v>
      </c>
      <c r="D4" s="1">
        <v>8902</v>
      </c>
      <c r="E4">
        <v>2.2200000000000002</v>
      </c>
      <c r="F4" s="1">
        <v>11747</v>
      </c>
      <c r="G4" s="6">
        <v>1379</v>
      </c>
      <c r="H4" s="6">
        <v>575600</v>
      </c>
    </row>
    <row r="5" spans="1:8" x14ac:dyDescent="0.25">
      <c r="A5" s="7" t="s">
        <v>3</v>
      </c>
      <c r="B5" s="7">
        <v>2024</v>
      </c>
      <c r="C5" s="1">
        <v>10420</v>
      </c>
      <c r="D5" s="1">
        <v>4687</v>
      </c>
      <c r="E5">
        <v>2.1800000000000002</v>
      </c>
      <c r="F5" s="1">
        <v>8110</v>
      </c>
      <c r="G5" s="6">
        <v>1589</v>
      </c>
      <c r="H5" s="6">
        <v>707700</v>
      </c>
    </row>
    <row r="6" spans="1:8" x14ac:dyDescent="0.25">
      <c r="A6" s="7" t="s">
        <v>4</v>
      </c>
      <c r="B6" s="7">
        <v>2024</v>
      </c>
      <c r="C6" s="1">
        <v>6681</v>
      </c>
      <c r="D6" s="1">
        <v>3340</v>
      </c>
      <c r="E6">
        <v>1.95</v>
      </c>
      <c r="F6" s="1">
        <v>7377</v>
      </c>
      <c r="G6" s="6">
        <v>1485</v>
      </c>
      <c r="H6" s="6">
        <v>942800</v>
      </c>
    </row>
    <row r="7" spans="1:8" x14ac:dyDescent="0.25">
      <c r="A7" s="7" t="s">
        <v>5</v>
      </c>
      <c r="B7" s="7">
        <v>2024</v>
      </c>
      <c r="C7" s="1">
        <v>14868</v>
      </c>
      <c r="D7" s="1">
        <v>7302</v>
      </c>
      <c r="E7">
        <v>2.0299999999999998</v>
      </c>
      <c r="F7" s="1">
        <v>15381</v>
      </c>
      <c r="G7" s="6">
        <v>1420</v>
      </c>
      <c r="H7" s="6">
        <v>627100</v>
      </c>
    </row>
    <row r="8" spans="1:8" x14ac:dyDescent="0.25">
      <c r="A8" s="7" t="s">
        <v>6</v>
      </c>
      <c r="B8" s="7">
        <v>2024</v>
      </c>
      <c r="C8" s="1">
        <v>5811</v>
      </c>
      <c r="D8" s="1">
        <v>3041</v>
      </c>
      <c r="E8">
        <v>1.91</v>
      </c>
      <c r="F8" s="1">
        <v>6546</v>
      </c>
      <c r="G8" s="6">
        <v>1747</v>
      </c>
      <c r="H8" s="6">
        <v>732200</v>
      </c>
    </row>
    <row r="9" spans="1:8" x14ac:dyDescent="0.25">
      <c r="A9" s="7" t="s">
        <v>7</v>
      </c>
      <c r="B9" s="7">
        <v>2024</v>
      </c>
      <c r="C9" s="1">
        <v>33039</v>
      </c>
      <c r="D9" s="1">
        <v>14890</v>
      </c>
      <c r="E9">
        <v>2.19</v>
      </c>
      <c r="F9" s="1">
        <v>22395</v>
      </c>
      <c r="G9" s="6">
        <v>1451</v>
      </c>
      <c r="H9" s="6">
        <v>629900</v>
      </c>
    </row>
    <row r="10" spans="1:8" x14ac:dyDescent="0.25">
      <c r="A10" s="7" t="s">
        <v>8</v>
      </c>
      <c r="B10" s="7">
        <v>2024</v>
      </c>
      <c r="C10" s="1">
        <v>13598</v>
      </c>
      <c r="D10" s="1">
        <v>6394</v>
      </c>
      <c r="E10">
        <v>2.09</v>
      </c>
      <c r="F10" s="1">
        <v>10272</v>
      </c>
      <c r="G10" s="6">
        <v>2017</v>
      </c>
      <c r="H10" s="6">
        <v>658600</v>
      </c>
    </row>
    <row r="11" spans="1:8" x14ac:dyDescent="0.25">
      <c r="A11" s="7" t="s">
        <v>9</v>
      </c>
      <c r="B11" s="7">
        <v>2024</v>
      </c>
      <c r="C11" s="1">
        <v>15384</v>
      </c>
      <c r="D11" s="1">
        <v>7135</v>
      </c>
      <c r="E11">
        <v>2.14</v>
      </c>
      <c r="F11" s="1">
        <v>10691</v>
      </c>
      <c r="G11" s="6">
        <v>1776</v>
      </c>
      <c r="H11" s="6">
        <v>562200</v>
      </c>
    </row>
    <row r="12" spans="1:8" x14ac:dyDescent="0.25">
      <c r="A12" s="7" t="s">
        <v>10</v>
      </c>
      <c r="B12" s="7">
        <v>2024</v>
      </c>
      <c r="C12" s="1">
        <v>6415</v>
      </c>
      <c r="D12" s="1">
        <v>3144</v>
      </c>
      <c r="E12">
        <v>2.0099999999999998</v>
      </c>
      <c r="F12" s="1">
        <v>5802</v>
      </c>
      <c r="G12" s="6">
        <v>1502</v>
      </c>
      <c r="H12" s="6">
        <v>957000</v>
      </c>
    </row>
    <row r="13" spans="1:8" x14ac:dyDescent="0.25">
      <c r="A13" s="7" t="s">
        <v>11</v>
      </c>
      <c r="B13" s="7">
        <v>2024</v>
      </c>
      <c r="C13" s="1">
        <v>3703</v>
      </c>
      <c r="D13" s="1">
        <v>2067</v>
      </c>
      <c r="E13">
        <v>1.77</v>
      </c>
      <c r="F13" s="1">
        <v>4691</v>
      </c>
      <c r="G13" s="6">
        <v>1260</v>
      </c>
      <c r="H13" s="6">
        <v>902200</v>
      </c>
    </row>
    <row r="14" spans="1:8" x14ac:dyDescent="0.25">
      <c r="A14" s="7" t="s">
        <v>12</v>
      </c>
      <c r="B14" s="7">
        <v>2024</v>
      </c>
      <c r="C14" s="1">
        <v>20522</v>
      </c>
      <c r="D14" s="1">
        <v>8438</v>
      </c>
      <c r="E14">
        <v>2.41</v>
      </c>
      <c r="F14" s="1">
        <v>10052</v>
      </c>
      <c r="G14" s="6">
        <v>1751</v>
      </c>
      <c r="H14" s="6">
        <v>601400</v>
      </c>
    </row>
    <row r="15" spans="1:8" x14ac:dyDescent="0.25">
      <c r="A15" s="7" t="s">
        <v>13</v>
      </c>
      <c r="B15" s="7">
        <v>2024</v>
      </c>
      <c r="C15" s="1">
        <v>1708</v>
      </c>
      <c r="D15" s="1">
        <v>1009</v>
      </c>
      <c r="E15">
        <v>1.69</v>
      </c>
      <c r="F15" s="1">
        <v>3310</v>
      </c>
      <c r="G15" s="6">
        <v>1131</v>
      </c>
      <c r="H15" s="6">
        <v>888200</v>
      </c>
    </row>
    <row r="16" spans="1:8" x14ac:dyDescent="0.25">
      <c r="A16" s="7" t="s">
        <v>14</v>
      </c>
      <c r="B16" s="7">
        <v>2024</v>
      </c>
      <c r="C16" s="1">
        <v>4404</v>
      </c>
      <c r="D16" s="1">
        <v>2069</v>
      </c>
      <c r="E16">
        <v>2.12</v>
      </c>
      <c r="F16" s="1">
        <v>4643</v>
      </c>
      <c r="G16" s="6">
        <v>1563</v>
      </c>
      <c r="H16" s="6">
        <v>855300</v>
      </c>
    </row>
    <row r="17" spans="1:8" x14ac:dyDescent="0.25">
      <c r="A17" s="7" t="s">
        <v>15</v>
      </c>
      <c r="B17" s="7">
        <v>2024</v>
      </c>
      <c r="C17" s="1">
        <v>25224</v>
      </c>
      <c r="D17" s="1">
        <v>11946</v>
      </c>
      <c r="E17">
        <v>2.08</v>
      </c>
      <c r="F17" s="1">
        <v>17542</v>
      </c>
      <c r="G17" s="6">
        <v>1720</v>
      </c>
      <c r="H17" s="6">
        <v>551800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22691-6B2E-4BAA-AFFB-0E5D5315C188}">
  <sheetPr codeName="Sheet4"/>
  <dimension ref="A1:L2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26" customWidth="1"/>
    <col min="3" max="4" width="11.28515625" customWidth="1"/>
    <col min="5" max="5" width="14.7109375" customWidth="1"/>
    <col min="6" max="6" width="15.85546875" style="2" customWidth="1"/>
    <col min="7" max="8" width="18.5703125" style="1" customWidth="1"/>
    <col min="9" max="9" width="15.140625" style="2" bestFit="1" customWidth="1"/>
    <col min="10" max="10" width="15.140625" style="2" customWidth="1"/>
    <col min="11" max="11" width="21.28515625" style="1" customWidth="1"/>
    <col min="12" max="12" width="19.5703125" style="5" customWidth="1"/>
    <col min="13" max="13" width="12.28515625" customWidth="1"/>
    <col min="14" max="14" width="13" customWidth="1"/>
  </cols>
  <sheetData>
    <row r="1" spans="1:12" ht="60.75" thickBot="1" x14ac:dyDescent="0.3">
      <c r="A1" s="8" t="s">
        <v>25</v>
      </c>
      <c r="B1" s="9" t="s">
        <v>20</v>
      </c>
      <c r="C1" s="10" t="s">
        <v>30</v>
      </c>
      <c r="D1" s="8" t="s">
        <v>31</v>
      </c>
      <c r="E1" s="8" t="s">
        <v>118</v>
      </c>
      <c r="F1" s="8" t="s">
        <v>119</v>
      </c>
      <c r="G1" s="8" t="s">
        <v>32</v>
      </c>
      <c r="H1" s="8" t="s">
        <v>120</v>
      </c>
      <c r="I1" s="10" t="s">
        <v>124</v>
      </c>
      <c r="J1" s="13" t="s">
        <v>123</v>
      </c>
      <c r="K1" s="8" t="s">
        <v>33</v>
      </c>
      <c r="L1" s="17" t="s">
        <v>121</v>
      </c>
    </row>
    <row r="2" spans="1:12" ht="15.75" thickTop="1" x14ac:dyDescent="0.25">
      <c r="A2" s="7" t="s">
        <v>21</v>
      </c>
      <c r="B2" s="7">
        <v>2024</v>
      </c>
      <c r="C2" s="1">
        <v>166215</v>
      </c>
      <c r="D2" s="1">
        <v>105777</v>
      </c>
      <c r="E2" s="1">
        <v>85753</v>
      </c>
      <c r="F2" s="15">
        <f>Table32[[#This Row],[Number of Owner-occupied Year-round Units]]/Table32[[#This Row],[Housing Units]]</f>
        <v>0.5159161327196703</v>
      </c>
      <c r="G2" s="1">
        <v>20024</v>
      </c>
      <c r="H2" s="15">
        <f>Table32[[#This Row],[Number of Rented Year-Round Units]]/Table32[[#This Row],[Housing Units]]</f>
        <v>0.12047047498721536</v>
      </c>
      <c r="I2" s="1">
        <v>55061</v>
      </c>
      <c r="J2" s="23">
        <v>0.33126372469392051</v>
      </c>
      <c r="K2" s="4">
        <v>5377</v>
      </c>
      <c r="L2" s="16">
        <f>Table32[[#This Row],[Number of Vacant - Other Units]]/Table32[[#This Row],[Housing Units]]</f>
        <v>3.2349667599193818E-2</v>
      </c>
    </row>
    <row r="3" spans="1:12" x14ac:dyDescent="0.25">
      <c r="A3" s="7" t="s">
        <v>1</v>
      </c>
      <c r="B3" s="7">
        <v>2024</v>
      </c>
      <c r="C3" s="1">
        <v>27656</v>
      </c>
      <c r="D3" s="1">
        <v>21413</v>
      </c>
      <c r="E3" s="1">
        <v>16219</v>
      </c>
      <c r="F3" s="15">
        <f>Table32[[#This Row],[Number of Owner-occupied Year-round Units]]/Table32[[#This Row],[Housing Units]]</f>
        <v>0.58645501880242989</v>
      </c>
      <c r="G3" s="1">
        <v>5194</v>
      </c>
      <c r="H3" s="15">
        <f>Table32[[#This Row],[Number of Rented Year-Round Units]]/Table32[[#This Row],[Housing Units]]</f>
        <v>0.18780734741105004</v>
      </c>
      <c r="I3" s="22">
        <v>5366</v>
      </c>
      <c r="J3" s="23">
        <v>0.19402661266994503</v>
      </c>
      <c r="K3" s="4">
        <v>877</v>
      </c>
      <c r="L3" s="16">
        <f>Table32[[#This Row],[Number of Vacant - Other Units]]/Table32[[#This Row],[Housing Units]]</f>
        <v>3.1711021116575068E-2</v>
      </c>
    </row>
    <row r="4" spans="1:12" x14ac:dyDescent="0.25">
      <c r="A4" s="7" t="s">
        <v>2</v>
      </c>
      <c r="B4" s="7">
        <v>2024</v>
      </c>
      <c r="C4" s="1">
        <v>11747</v>
      </c>
      <c r="D4" s="1">
        <v>8902</v>
      </c>
      <c r="E4" s="1">
        <v>6750</v>
      </c>
      <c r="F4" s="15">
        <f>Table32[[#This Row],[Number of Owner-occupied Year-round Units]]/Table32[[#This Row],[Housing Units]]</f>
        <v>0.57461479526687664</v>
      </c>
      <c r="G4" s="1">
        <v>2152</v>
      </c>
      <c r="H4" s="15">
        <f>Table32[[#This Row],[Number of Rented Year-Round Units]]/Table32[[#This Row],[Housing Units]]</f>
        <v>0.18319570954286202</v>
      </c>
      <c r="I4" s="22">
        <v>1997</v>
      </c>
      <c r="J4" s="23">
        <v>0.17000085128117817</v>
      </c>
      <c r="K4" s="4">
        <v>848</v>
      </c>
      <c r="L4" s="16">
        <f>Table32[[#This Row],[Number of Vacant - Other Units]]/Table32[[#This Row],[Housing Units]]</f>
        <v>7.2188643909083167E-2</v>
      </c>
    </row>
    <row r="5" spans="1:12" x14ac:dyDescent="0.25">
      <c r="A5" s="7" t="s">
        <v>3</v>
      </c>
      <c r="B5" s="7">
        <v>2024</v>
      </c>
      <c r="C5" s="1">
        <v>8110</v>
      </c>
      <c r="D5" s="1">
        <v>4687</v>
      </c>
      <c r="E5" s="1">
        <v>3982</v>
      </c>
      <c r="F5" s="15">
        <f>Table32[[#This Row],[Number of Owner-occupied Year-round Units]]/Table32[[#This Row],[Housing Units]]</f>
        <v>0.49099876695437733</v>
      </c>
      <c r="G5" s="1">
        <v>705</v>
      </c>
      <c r="H5" s="15">
        <f>Table32[[#This Row],[Number of Rented Year-Round Units]]/Table32[[#This Row],[Housing Units]]</f>
        <v>8.6929716399506779E-2</v>
      </c>
      <c r="I5" s="22">
        <v>3374</v>
      </c>
      <c r="J5" s="23">
        <v>0.41602959309494453</v>
      </c>
      <c r="K5" s="4">
        <v>49</v>
      </c>
      <c r="L5" s="16">
        <f>Table32[[#This Row],[Number of Vacant - Other Units]]/Table32[[#This Row],[Housing Units]]</f>
        <v>6.0419235511713935E-3</v>
      </c>
    </row>
    <row r="6" spans="1:12" x14ac:dyDescent="0.25">
      <c r="A6" s="7" t="s">
        <v>4</v>
      </c>
      <c r="B6" s="7">
        <v>2024</v>
      </c>
      <c r="C6" s="1">
        <v>7377</v>
      </c>
      <c r="D6" s="1">
        <v>3340</v>
      </c>
      <c r="E6" s="1">
        <v>2852</v>
      </c>
      <c r="F6" s="15">
        <f>Table32[[#This Row],[Number of Owner-occupied Year-round Units]]/Table32[[#This Row],[Housing Units]]</f>
        <v>0.38660702182458995</v>
      </c>
      <c r="G6" s="1">
        <v>488</v>
      </c>
      <c r="H6" s="15">
        <f>Table32[[#This Row],[Number of Rented Year-Round Units]]/Table32[[#This Row],[Housing Units]]</f>
        <v>6.6151552121458582E-2</v>
      </c>
      <c r="I6" s="22">
        <v>3994</v>
      </c>
      <c r="J6" s="23">
        <v>0.54141249830554428</v>
      </c>
      <c r="K6" s="4">
        <v>43</v>
      </c>
      <c r="L6" s="16">
        <f>Table32[[#This Row],[Number of Vacant - Other Units]]/Table32[[#This Row],[Housing Units]]</f>
        <v>5.8289277484072114E-3</v>
      </c>
    </row>
    <row r="7" spans="1:12" x14ac:dyDescent="0.25">
      <c r="A7" s="7" t="s">
        <v>5</v>
      </c>
      <c r="B7" s="7">
        <v>2024</v>
      </c>
      <c r="C7" s="1">
        <v>15381</v>
      </c>
      <c r="D7" s="1">
        <v>7302</v>
      </c>
      <c r="E7" s="1">
        <v>5763</v>
      </c>
      <c r="F7" s="15">
        <f>Table32[[#This Row],[Number of Owner-occupied Year-round Units]]/Table32[[#This Row],[Housing Units]]</f>
        <v>0.37468305051687145</v>
      </c>
      <c r="G7" s="1">
        <v>1539</v>
      </c>
      <c r="H7" s="15">
        <f>Table32[[#This Row],[Number of Rented Year-Round Units]]/Table32[[#This Row],[Housing Units]]</f>
        <v>0.10005851375073142</v>
      </c>
      <c r="I7" s="22">
        <v>7925</v>
      </c>
      <c r="J7" s="23">
        <v>0.51524608282946494</v>
      </c>
      <c r="K7" s="4">
        <v>154</v>
      </c>
      <c r="L7" s="16">
        <f>Table32[[#This Row],[Number of Vacant - Other Units]]/Table32[[#This Row],[Housing Units]]</f>
        <v>1.0012352902932189E-2</v>
      </c>
    </row>
    <row r="8" spans="1:12" x14ac:dyDescent="0.25">
      <c r="A8" s="7" t="s">
        <v>6</v>
      </c>
      <c r="B8" s="7">
        <v>2024</v>
      </c>
      <c r="C8" s="1">
        <v>6546</v>
      </c>
      <c r="D8" s="1">
        <v>3041</v>
      </c>
      <c r="E8" s="1">
        <v>2672</v>
      </c>
      <c r="F8" s="15">
        <f>Table32[[#This Row],[Number of Owner-occupied Year-round Units]]/Table32[[#This Row],[Housing Units]]</f>
        <v>0.40818820653834403</v>
      </c>
      <c r="G8" s="1">
        <v>369</v>
      </c>
      <c r="H8" s="15">
        <f>Table32[[#This Row],[Number of Rented Year-Round Units]]/Table32[[#This Row],[Housing Units]]</f>
        <v>5.6370302474793764E-2</v>
      </c>
      <c r="I8" s="22">
        <v>3492</v>
      </c>
      <c r="J8" s="23">
        <v>0.53345554537121909</v>
      </c>
      <c r="K8" s="4">
        <v>13</v>
      </c>
      <c r="L8" s="16">
        <f>Table32[[#This Row],[Number of Vacant - Other Units]]/Table32[[#This Row],[Housing Units]]</f>
        <v>1.9859456156431409E-3</v>
      </c>
    </row>
    <row r="9" spans="1:12" x14ac:dyDescent="0.25">
      <c r="A9" s="7" t="s">
        <v>7</v>
      </c>
      <c r="B9" s="7">
        <v>2024</v>
      </c>
      <c r="C9" s="1">
        <v>22395</v>
      </c>
      <c r="D9" s="1">
        <v>14890</v>
      </c>
      <c r="E9" s="1">
        <v>12154</v>
      </c>
      <c r="F9" s="15">
        <f>Table32[[#This Row],[Number of Owner-occupied Year-round Units]]/Table32[[#This Row],[Housing Units]]</f>
        <v>0.54271042643447198</v>
      </c>
      <c r="G9" s="1">
        <v>2736</v>
      </c>
      <c r="H9" s="15">
        <f>Table32[[#This Row],[Number of Rented Year-Round Units]]/Table32[[#This Row],[Housing Units]]</f>
        <v>0.12217012726054922</v>
      </c>
      <c r="I9" s="22">
        <v>6305</v>
      </c>
      <c r="J9" s="23">
        <v>0.28153605715561508</v>
      </c>
      <c r="K9" s="4">
        <v>1200</v>
      </c>
      <c r="L9" s="16">
        <f>Table32[[#This Row],[Number of Vacant - Other Units]]/Table32[[#This Row],[Housing Units]]</f>
        <v>5.3583389149363697E-2</v>
      </c>
    </row>
    <row r="10" spans="1:12" x14ac:dyDescent="0.25">
      <c r="A10" s="7" t="s">
        <v>8</v>
      </c>
      <c r="B10" s="7">
        <v>2024</v>
      </c>
      <c r="C10" s="1">
        <v>10272</v>
      </c>
      <c r="D10" s="1">
        <v>6394</v>
      </c>
      <c r="E10" s="1">
        <v>5421</v>
      </c>
      <c r="F10" s="15">
        <f>Table32[[#This Row],[Number of Owner-occupied Year-round Units]]/Table32[[#This Row],[Housing Units]]</f>
        <v>0.52774532710280375</v>
      </c>
      <c r="G10" s="1">
        <v>973</v>
      </c>
      <c r="H10" s="15">
        <f>Table32[[#This Row],[Number of Rented Year-Round Units]]/Table32[[#This Row],[Housing Units]]</f>
        <v>9.4723520249221177E-2</v>
      </c>
      <c r="I10" s="22">
        <v>3501</v>
      </c>
      <c r="J10" s="23">
        <v>0.34082943925233644</v>
      </c>
      <c r="K10" s="4">
        <v>377</v>
      </c>
      <c r="L10" s="16">
        <f>Table32[[#This Row],[Number of Vacant - Other Units]]/Table32[[#This Row],[Housing Units]]</f>
        <v>3.670171339563863E-2</v>
      </c>
    </row>
    <row r="11" spans="1:12" x14ac:dyDescent="0.25">
      <c r="A11" s="7" t="s">
        <v>9</v>
      </c>
      <c r="B11" s="7">
        <v>2024</v>
      </c>
      <c r="C11" s="1">
        <v>10691</v>
      </c>
      <c r="D11" s="1">
        <v>7135</v>
      </c>
      <c r="E11" s="1">
        <v>5846</v>
      </c>
      <c r="F11" s="15">
        <f>Table32[[#This Row],[Number of Owner-occupied Year-round Units]]/Table32[[#This Row],[Housing Units]]</f>
        <v>0.54681507810307739</v>
      </c>
      <c r="G11" s="1">
        <v>1289</v>
      </c>
      <c r="H11" s="15">
        <f>Table32[[#This Row],[Number of Rented Year-Round Units]]/Table32[[#This Row],[Housing Units]]</f>
        <v>0.12056870264708633</v>
      </c>
      <c r="I11" s="22">
        <v>3205</v>
      </c>
      <c r="J11" s="23">
        <v>0.29978486577495089</v>
      </c>
      <c r="K11" s="4">
        <v>351</v>
      </c>
      <c r="L11" s="16">
        <f>Table32[[#This Row],[Number of Vacant - Other Units]]/Table32[[#This Row],[Housing Units]]</f>
        <v>3.2831353474885416E-2</v>
      </c>
    </row>
    <row r="12" spans="1:12" x14ac:dyDescent="0.25">
      <c r="A12" s="7" t="s">
        <v>10</v>
      </c>
      <c r="B12" s="7">
        <v>2024</v>
      </c>
      <c r="C12" s="1">
        <v>5802</v>
      </c>
      <c r="D12" s="1">
        <v>3144</v>
      </c>
      <c r="E12" s="1">
        <v>2543</v>
      </c>
      <c r="F12" s="15">
        <f>Table32[[#This Row],[Number of Owner-occupied Year-round Units]]/Table32[[#This Row],[Housing Units]]</f>
        <v>0.43829713891761463</v>
      </c>
      <c r="G12" s="1">
        <v>601</v>
      </c>
      <c r="H12" s="15">
        <f>Table32[[#This Row],[Number of Rented Year-Round Units]]/Table32[[#This Row],[Housing Units]]</f>
        <v>0.10358497069975871</v>
      </c>
      <c r="I12" s="22">
        <v>2489</v>
      </c>
      <c r="J12" s="23">
        <v>0.42899000344708721</v>
      </c>
      <c r="K12" s="4">
        <v>169</v>
      </c>
      <c r="L12" s="16">
        <f>Table32[[#This Row],[Number of Vacant - Other Units]]/Table32[[#This Row],[Housing Units]]</f>
        <v>2.9127886935539467E-2</v>
      </c>
    </row>
    <row r="13" spans="1:12" x14ac:dyDescent="0.25">
      <c r="A13" s="7" t="s">
        <v>11</v>
      </c>
      <c r="B13" s="7">
        <v>2024</v>
      </c>
      <c r="C13" s="1">
        <v>4691</v>
      </c>
      <c r="D13" s="1">
        <v>2067</v>
      </c>
      <c r="E13" s="1">
        <v>1577</v>
      </c>
      <c r="F13" s="15">
        <f>Table32[[#This Row],[Number of Owner-occupied Year-round Units]]/Table32[[#This Row],[Housing Units]]</f>
        <v>0.33617565551055212</v>
      </c>
      <c r="G13" s="1">
        <v>490</v>
      </c>
      <c r="H13" s="15">
        <f>Table32[[#This Row],[Number of Rented Year-Round Units]]/Table32[[#This Row],[Housing Units]]</f>
        <v>0.10445534001279044</v>
      </c>
      <c r="I13" s="22">
        <v>2341</v>
      </c>
      <c r="J13" s="23">
        <v>0.49904071626518864</v>
      </c>
      <c r="K13" s="4">
        <v>283</v>
      </c>
      <c r="L13" s="16">
        <f>Table32[[#This Row],[Number of Vacant - Other Units]]/Table32[[#This Row],[Housing Units]]</f>
        <v>6.0328288211468767E-2</v>
      </c>
    </row>
    <row r="14" spans="1:12" x14ac:dyDescent="0.25">
      <c r="A14" s="7" t="s">
        <v>12</v>
      </c>
      <c r="B14" s="7">
        <v>2024</v>
      </c>
      <c r="C14" s="1">
        <v>10052</v>
      </c>
      <c r="D14" s="1">
        <v>8438</v>
      </c>
      <c r="E14" s="1">
        <v>7529</v>
      </c>
      <c r="F14" s="15">
        <f>Table32[[#This Row],[Number of Owner-occupied Year-round Units]]/Table32[[#This Row],[Housing Units]]</f>
        <v>0.74900517309988057</v>
      </c>
      <c r="G14" s="1">
        <v>909</v>
      </c>
      <c r="H14" s="15">
        <f>Table32[[#This Row],[Number of Rented Year-Round Units]]/Table32[[#This Row],[Housing Units]]</f>
        <v>9.0429765220851568E-2</v>
      </c>
      <c r="I14" s="22">
        <v>1303</v>
      </c>
      <c r="J14" s="23">
        <v>0.12962594508555511</v>
      </c>
      <c r="K14" s="4">
        <v>311</v>
      </c>
      <c r="L14" s="16">
        <f>Table32[[#This Row],[Number of Vacant - Other Units]]/Table32[[#This Row],[Housing Units]]</f>
        <v>3.0939116593712693E-2</v>
      </c>
    </row>
    <row r="15" spans="1:12" x14ac:dyDescent="0.25">
      <c r="A15" s="7" t="s">
        <v>13</v>
      </c>
      <c r="B15" s="7">
        <v>2024</v>
      </c>
      <c r="C15" s="1">
        <v>3310</v>
      </c>
      <c r="D15" s="1">
        <v>1009</v>
      </c>
      <c r="E15" s="1">
        <v>850</v>
      </c>
      <c r="F15" s="15">
        <f>Table32[[#This Row],[Number of Owner-occupied Year-round Units]]/Table32[[#This Row],[Housing Units]]</f>
        <v>0.25679758308157102</v>
      </c>
      <c r="G15" s="1">
        <v>159</v>
      </c>
      <c r="H15" s="15">
        <f>Table32[[#This Row],[Number of Rented Year-Round Units]]/Table32[[#This Row],[Housing Units]]</f>
        <v>4.8036253776435042E-2</v>
      </c>
      <c r="I15" s="22">
        <v>2243</v>
      </c>
      <c r="J15" s="23">
        <v>0.67764350453172206</v>
      </c>
      <c r="K15" s="4">
        <v>58</v>
      </c>
      <c r="L15" s="16">
        <f>Table32[[#This Row],[Number of Vacant - Other Units]]/Table32[[#This Row],[Housing Units]]</f>
        <v>1.7522658610271902E-2</v>
      </c>
    </row>
    <row r="16" spans="1:12" x14ac:dyDescent="0.25">
      <c r="A16" s="7" t="s">
        <v>14</v>
      </c>
      <c r="B16" s="7">
        <v>2024</v>
      </c>
      <c r="C16" s="1">
        <v>4643</v>
      </c>
      <c r="D16" s="1">
        <v>2069</v>
      </c>
      <c r="E16" s="1">
        <v>1768</v>
      </c>
      <c r="F16" s="15">
        <f>Table32[[#This Row],[Number of Owner-occupied Year-round Units]]/Table32[[#This Row],[Housing Units]]</f>
        <v>0.38078828343743271</v>
      </c>
      <c r="G16" s="1">
        <v>301</v>
      </c>
      <c r="H16" s="15">
        <f>Table32[[#This Row],[Number of Rented Year-Round Units]]/Table32[[#This Row],[Housing Units]]</f>
        <v>6.4828774499246178E-2</v>
      </c>
      <c r="I16" s="22">
        <v>2490</v>
      </c>
      <c r="J16" s="23">
        <v>0.53629119104027567</v>
      </c>
      <c r="K16" s="4">
        <v>84</v>
      </c>
      <c r="L16" s="16">
        <f>Table32[[#This Row],[Number of Vacant - Other Units]]/Table32[[#This Row],[Housing Units]]</f>
        <v>1.8091751023045444E-2</v>
      </c>
    </row>
    <row r="17" spans="1:12" x14ac:dyDescent="0.25">
      <c r="A17" s="7" t="s">
        <v>15</v>
      </c>
      <c r="B17" s="7">
        <v>2024</v>
      </c>
      <c r="C17" s="1">
        <v>17542</v>
      </c>
      <c r="D17" s="1">
        <v>11946</v>
      </c>
      <c r="E17" s="1">
        <v>9827</v>
      </c>
      <c r="F17" s="15">
        <f>Table32[[#This Row],[Number of Owner-occupied Year-round Units]]/Table32[[#This Row],[Housing Units]]</f>
        <v>0.56019838102838904</v>
      </c>
      <c r="G17" s="1">
        <v>2119</v>
      </c>
      <c r="H17" s="15">
        <f>Table32[[#This Row],[Number of Rented Year-Round Units]]/Table32[[#This Row],[Housing Units]]</f>
        <v>0.12079580435526166</v>
      </c>
      <c r="I17" s="22">
        <v>5036</v>
      </c>
      <c r="J17" s="23">
        <v>0.28708243073765821</v>
      </c>
      <c r="K17" s="4">
        <v>560</v>
      </c>
      <c r="L17" s="16">
        <f>Table32[[#This Row],[Number of Vacant - Other Units]]/Table32[[#This Row],[Housing Units]]</f>
        <v>3.192338387869114E-2</v>
      </c>
    </row>
    <row r="22" spans="1:12" x14ac:dyDescent="0.25">
      <c r="L22" s="21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ADF2E-9BE5-4E7F-9F36-825A0BB97CA6}">
  <sheetPr codeName="Sheet5"/>
  <dimension ref="A1:U1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24.7109375" customWidth="1"/>
    <col min="4" max="4" width="9.42578125" style="1" customWidth="1"/>
    <col min="6" max="6" width="8.7109375" style="1"/>
    <col min="8" max="8" width="8.7109375" style="1"/>
    <col min="10" max="10" width="8.7109375" style="1"/>
    <col min="12" max="12" width="8.7109375" style="1"/>
    <col min="14" max="14" width="8.7109375" style="1"/>
    <col min="16" max="16" width="8.7109375" style="1"/>
    <col min="18" max="18" width="8.7109375" style="1"/>
    <col min="20" max="20" width="10" customWidth="1"/>
  </cols>
  <sheetData>
    <row r="1" spans="1:21" ht="45.75" thickBot="1" x14ac:dyDescent="0.3">
      <c r="A1" s="8" t="s">
        <v>25</v>
      </c>
      <c r="B1" s="9" t="s">
        <v>20</v>
      </c>
      <c r="C1" s="10" t="s">
        <v>30</v>
      </c>
      <c r="D1" s="10" t="s">
        <v>41</v>
      </c>
      <c r="E1" s="18" t="s">
        <v>90</v>
      </c>
      <c r="F1" s="10" t="s">
        <v>34</v>
      </c>
      <c r="G1" s="18" t="s">
        <v>122</v>
      </c>
      <c r="H1" s="10" t="s">
        <v>35</v>
      </c>
      <c r="I1" s="18" t="s">
        <v>91</v>
      </c>
      <c r="J1" s="10" t="s">
        <v>36</v>
      </c>
      <c r="K1" s="18" t="s">
        <v>92</v>
      </c>
      <c r="L1" s="10" t="s">
        <v>38</v>
      </c>
      <c r="M1" s="18" t="s">
        <v>93</v>
      </c>
      <c r="N1" s="10" t="s">
        <v>37</v>
      </c>
      <c r="O1" s="18" t="s">
        <v>94</v>
      </c>
      <c r="P1" s="10" t="s">
        <v>39</v>
      </c>
      <c r="Q1" s="18" t="s">
        <v>95</v>
      </c>
      <c r="R1" s="10" t="s">
        <v>40</v>
      </c>
      <c r="S1" s="18" t="s">
        <v>96</v>
      </c>
      <c r="T1" s="8" t="s">
        <v>42</v>
      </c>
      <c r="U1" s="17" t="s">
        <v>97</v>
      </c>
    </row>
    <row r="2" spans="1:21" ht="15.75" thickTop="1" x14ac:dyDescent="0.25">
      <c r="A2" s="7" t="s">
        <v>21</v>
      </c>
      <c r="B2" s="7">
        <v>2024</v>
      </c>
      <c r="C2" s="19">
        <v>166215</v>
      </c>
      <c r="D2" s="4">
        <v>135640</v>
      </c>
      <c r="E2" s="16">
        <v>0.81605149956381795</v>
      </c>
      <c r="F2" s="4">
        <v>8414</v>
      </c>
      <c r="G2" s="16">
        <v>5.062118340703306E-2</v>
      </c>
      <c r="H2" s="4">
        <v>3685</v>
      </c>
      <c r="I2" s="16">
        <v>2.217008091929128E-2</v>
      </c>
      <c r="J2" s="4">
        <v>5781</v>
      </c>
      <c r="K2" s="16">
        <v>3.4780254489666998E-2</v>
      </c>
      <c r="L2" s="4">
        <v>3756</v>
      </c>
      <c r="M2" s="16">
        <v>2.2597238516379389E-2</v>
      </c>
      <c r="N2" s="4">
        <v>1927</v>
      </c>
      <c r="O2" s="16">
        <v>1.1593418163222333E-2</v>
      </c>
      <c r="P2" s="4">
        <v>5683</v>
      </c>
      <c r="Q2" s="16">
        <v>3.4190656679601722E-2</v>
      </c>
      <c r="R2" s="4">
        <v>1292</v>
      </c>
      <c r="S2" s="16">
        <v>7.7730650061667121E-3</v>
      </c>
      <c r="T2" s="4">
        <v>40</v>
      </c>
      <c r="U2" s="16">
        <v>2.4065216737358241E-4</v>
      </c>
    </row>
    <row r="3" spans="1:21" x14ac:dyDescent="0.25">
      <c r="A3" s="7" t="s">
        <v>1</v>
      </c>
      <c r="B3" s="7">
        <v>2024</v>
      </c>
      <c r="C3" s="1">
        <v>27656</v>
      </c>
      <c r="D3" s="4">
        <v>22366</v>
      </c>
      <c r="E3" s="16">
        <v>0.80872143477003178</v>
      </c>
      <c r="F3" s="4">
        <v>1208</v>
      </c>
      <c r="G3" s="16">
        <v>4.3679490888053223E-2</v>
      </c>
      <c r="H3" s="4">
        <v>374</v>
      </c>
      <c r="I3" s="16">
        <v>1.3523286086201909E-2</v>
      </c>
      <c r="J3" s="4">
        <v>843</v>
      </c>
      <c r="K3" s="16">
        <v>3.0481631472374891E-2</v>
      </c>
      <c r="L3" s="4">
        <v>647</v>
      </c>
      <c r="M3" s="16">
        <v>2.3394561758750362E-2</v>
      </c>
      <c r="N3" s="4">
        <v>549</v>
      </c>
      <c r="O3" s="16">
        <v>1.9851026901938098E-2</v>
      </c>
      <c r="P3" s="4">
        <v>1530</v>
      </c>
      <c r="Q3" s="16">
        <v>5.5322533989007813E-2</v>
      </c>
      <c r="R3" s="4">
        <v>139</v>
      </c>
      <c r="S3" s="16">
        <v>5.0260341336418862E-3</v>
      </c>
      <c r="T3" s="4">
        <v>0</v>
      </c>
      <c r="U3" s="16">
        <v>0</v>
      </c>
    </row>
    <row r="4" spans="1:21" x14ac:dyDescent="0.25">
      <c r="A4" s="7" t="s">
        <v>2</v>
      </c>
      <c r="B4" s="7">
        <v>2024</v>
      </c>
      <c r="C4" s="1">
        <v>11747</v>
      </c>
      <c r="D4" s="4">
        <v>9240</v>
      </c>
      <c r="E4" s="16">
        <v>0.78658380863199118</v>
      </c>
      <c r="F4" s="4">
        <v>1009</v>
      </c>
      <c r="G4" s="16">
        <v>8.5894270877670889E-2</v>
      </c>
      <c r="H4" s="4">
        <v>227</v>
      </c>
      <c r="I4" s="16">
        <v>1.932408274453052E-2</v>
      </c>
      <c r="J4" s="4">
        <v>374</v>
      </c>
      <c r="K4" s="16">
        <v>3.1837916063675829E-2</v>
      </c>
      <c r="L4" s="4">
        <v>290</v>
      </c>
      <c r="M4" s="16">
        <v>2.4687154167021368E-2</v>
      </c>
      <c r="N4" s="4">
        <v>68</v>
      </c>
      <c r="O4" s="16">
        <v>5.7887120115774236E-3</v>
      </c>
      <c r="P4" s="4">
        <v>469</v>
      </c>
      <c r="Q4" s="16">
        <v>3.9925087256320761E-2</v>
      </c>
      <c r="R4" s="4">
        <v>70</v>
      </c>
      <c r="S4" s="16">
        <v>5.958968247212054E-3</v>
      </c>
      <c r="T4" s="4">
        <v>0</v>
      </c>
      <c r="U4" s="16">
        <v>0</v>
      </c>
    </row>
    <row r="5" spans="1:21" x14ac:dyDescent="0.25">
      <c r="A5" s="7" t="s">
        <v>3</v>
      </c>
      <c r="B5" s="7">
        <v>2024</v>
      </c>
      <c r="C5" s="1">
        <v>8110</v>
      </c>
      <c r="D5" s="4">
        <v>6428</v>
      </c>
      <c r="E5" s="16">
        <v>0.79260172626387171</v>
      </c>
      <c r="F5" s="4">
        <v>598</v>
      </c>
      <c r="G5" s="16">
        <v>7.3736128236744761E-2</v>
      </c>
      <c r="H5" s="4">
        <v>222</v>
      </c>
      <c r="I5" s="16">
        <v>2.7373612823674474E-2</v>
      </c>
      <c r="J5" s="4">
        <v>144</v>
      </c>
      <c r="K5" s="16">
        <v>1.775585696670777E-2</v>
      </c>
      <c r="L5" s="4">
        <v>257</v>
      </c>
      <c r="M5" s="16">
        <v>3.1689272503082615E-2</v>
      </c>
      <c r="N5" s="4">
        <v>148</v>
      </c>
      <c r="O5" s="16">
        <v>1.8249075215782985E-2</v>
      </c>
      <c r="P5" s="4">
        <v>295</v>
      </c>
      <c r="Q5" s="16">
        <v>3.6374845869297165E-2</v>
      </c>
      <c r="R5" s="4">
        <v>18</v>
      </c>
      <c r="S5" s="16">
        <v>2.2194821208384712E-3</v>
      </c>
      <c r="T5" s="4">
        <v>0</v>
      </c>
      <c r="U5" s="16">
        <v>0</v>
      </c>
    </row>
    <row r="6" spans="1:21" x14ac:dyDescent="0.25">
      <c r="A6" s="7" t="s">
        <v>4</v>
      </c>
      <c r="B6" s="7">
        <v>2024</v>
      </c>
      <c r="C6" s="1">
        <v>7377</v>
      </c>
      <c r="D6" s="4">
        <v>6548</v>
      </c>
      <c r="E6" s="16">
        <v>0.88762369526907958</v>
      </c>
      <c r="F6" s="4">
        <v>211</v>
      </c>
      <c r="G6" s="16">
        <v>2.8602412904974922E-2</v>
      </c>
      <c r="H6" s="4">
        <v>190</v>
      </c>
      <c r="I6" s="16">
        <v>2.5755727260403958E-2</v>
      </c>
      <c r="J6" s="4">
        <v>157</v>
      </c>
      <c r="K6" s="16">
        <v>2.1282364104649586E-2</v>
      </c>
      <c r="L6" s="4">
        <v>146</v>
      </c>
      <c r="M6" s="16">
        <v>1.9791243052731462E-2</v>
      </c>
      <c r="N6" s="4">
        <v>13</v>
      </c>
      <c r="O6" s="16">
        <v>1.7622339704486919E-3</v>
      </c>
      <c r="P6" s="4">
        <v>83</v>
      </c>
      <c r="Q6" s="16">
        <v>1.1251186119018571E-2</v>
      </c>
      <c r="R6" s="4">
        <v>29</v>
      </c>
      <c r="S6" s="16">
        <v>3.9311373186932353E-3</v>
      </c>
      <c r="T6" s="4">
        <v>0</v>
      </c>
      <c r="U6" s="16">
        <v>0</v>
      </c>
    </row>
    <row r="7" spans="1:21" x14ac:dyDescent="0.25">
      <c r="A7" s="7" t="s">
        <v>5</v>
      </c>
      <c r="B7" s="7">
        <v>2024</v>
      </c>
      <c r="C7" s="1">
        <v>15381</v>
      </c>
      <c r="D7" s="4">
        <v>12687</v>
      </c>
      <c r="E7" s="16">
        <v>0.82484883947727716</v>
      </c>
      <c r="F7" s="4">
        <v>728</v>
      </c>
      <c r="G7" s="16">
        <v>4.7331122813861259E-2</v>
      </c>
      <c r="H7" s="4">
        <v>252</v>
      </c>
      <c r="I7" s="16">
        <v>1.6383850204798128E-2</v>
      </c>
      <c r="J7" s="4">
        <v>282</v>
      </c>
      <c r="K7" s="16">
        <v>1.833430856251219E-2</v>
      </c>
      <c r="L7" s="4">
        <v>367</v>
      </c>
      <c r="M7" s="16">
        <v>2.3860607242702035E-2</v>
      </c>
      <c r="N7" s="4">
        <v>346</v>
      </c>
      <c r="O7" s="16">
        <v>2.249528639230219E-2</v>
      </c>
      <c r="P7" s="4">
        <v>432</v>
      </c>
      <c r="Q7" s="16">
        <v>2.8086600351082503E-2</v>
      </c>
      <c r="R7" s="4">
        <v>277</v>
      </c>
      <c r="S7" s="16">
        <v>1.8009232169559845E-2</v>
      </c>
      <c r="T7" s="4">
        <v>0</v>
      </c>
      <c r="U7" s="16">
        <v>0</v>
      </c>
    </row>
    <row r="8" spans="1:21" x14ac:dyDescent="0.25">
      <c r="A8" s="7" t="s">
        <v>6</v>
      </c>
      <c r="B8" s="7">
        <v>2024</v>
      </c>
      <c r="C8" s="1">
        <v>6546</v>
      </c>
      <c r="D8" s="4">
        <v>6088</v>
      </c>
      <c r="E8" s="16">
        <v>0.93003360831041859</v>
      </c>
      <c r="F8" s="4">
        <v>101</v>
      </c>
      <c r="G8" s="16">
        <v>1.5429269783073633E-2</v>
      </c>
      <c r="H8" s="4">
        <v>177</v>
      </c>
      <c r="I8" s="16">
        <v>2.7039413382218148E-2</v>
      </c>
      <c r="J8" s="4">
        <v>180</v>
      </c>
      <c r="K8" s="16">
        <v>2.7497708524289642E-2</v>
      </c>
      <c r="L8" s="4">
        <v>0</v>
      </c>
      <c r="M8" s="16">
        <v>0</v>
      </c>
      <c r="N8" s="4">
        <v>0</v>
      </c>
      <c r="O8" s="16">
        <v>0</v>
      </c>
      <c r="P8" s="4">
        <v>0</v>
      </c>
      <c r="Q8" s="16">
        <v>0</v>
      </c>
      <c r="R8" s="4">
        <v>0</v>
      </c>
      <c r="S8" s="16">
        <v>0</v>
      </c>
      <c r="T8" s="4">
        <v>0</v>
      </c>
      <c r="U8" s="16">
        <v>0</v>
      </c>
    </row>
    <row r="9" spans="1:21" x14ac:dyDescent="0.25">
      <c r="A9" s="7" t="s">
        <v>7</v>
      </c>
      <c r="B9" s="7">
        <v>2024</v>
      </c>
      <c r="C9" s="1">
        <v>22395</v>
      </c>
      <c r="D9" s="4">
        <v>18860</v>
      </c>
      <c r="E9" s="16">
        <v>0.84215226613083283</v>
      </c>
      <c r="F9" s="4">
        <v>941</v>
      </c>
      <c r="G9" s="16">
        <v>4.2018307657959365E-2</v>
      </c>
      <c r="H9" s="4">
        <v>245</v>
      </c>
      <c r="I9" s="16">
        <v>1.0939941951328422E-2</v>
      </c>
      <c r="J9" s="4">
        <v>1046</v>
      </c>
      <c r="K9" s="16">
        <v>4.6706854208528686E-2</v>
      </c>
      <c r="L9" s="4">
        <v>205</v>
      </c>
      <c r="M9" s="16">
        <v>9.1538289796829642E-3</v>
      </c>
      <c r="N9" s="4">
        <v>138</v>
      </c>
      <c r="O9" s="16">
        <v>6.1620897521768251E-3</v>
      </c>
      <c r="P9" s="4">
        <v>859</v>
      </c>
      <c r="Q9" s="16">
        <v>3.835677606608618E-2</v>
      </c>
      <c r="R9" s="4">
        <v>101</v>
      </c>
      <c r="S9" s="16">
        <v>4.5099352534047777E-3</v>
      </c>
      <c r="T9" s="4">
        <v>0</v>
      </c>
      <c r="U9" s="16">
        <v>0</v>
      </c>
    </row>
    <row r="10" spans="1:21" x14ac:dyDescent="0.25">
      <c r="A10" s="7" t="s">
        <v>8</v>
      </c>
      <c r="B10" s="7">
        <v>2024</v>
      </c>
      <c r="C10" s="1">
        <v>10272</v>
      </c>
      <c r="D10" s="4">
        <v>9451</v>
      </c>
      <c r="E10" s="16">
        <v>0.92007398753894076</v>
      </c>
      <c r="F10" s="4">
        <v>314</v>
      </c>
      <c r="G10" s="16">
        <v>3.0568535825545171E-2</v>
      </c>
      <c r="H10" s="4">
        <v>68</v>
      </c>
      <c r="I10" s="16">
        <v>6.6199376947040497E-3</v>
      </c>
      <c r="J10" s="4">
        <v>133</v>
      </c>
      <c r="K10" s="16">
        <v>1.2947819314641744E-2</v>
      </c>
      <c r="L10" s="4">
        <v>172</v>
      </c>
      <c r="M10" s="16">
        <v>1.674454828660436E-2</v>
      </c>
      <c r="N10" s="4">
        <v>100</v>
      </c>
      <c r="O10" s="16">
        <v>9.7352024922118374E-3</v>
      </c>
      <c r="P10" s="4">
        <v>234</v>
      </c>
      <c r="Q10" s="16">
        <v>2.27803738317757E-2</v>
      </c>
      <c r="R10" s="4">
        <v>0</v>
      </c>
      <c r="S10" s="16">
        <v>0</v>
      </c>
      <c r="T10" s="4">
        <v>0</v>
      </c>
      <c r="U10" s="16">
        <v>0</v>
      </c>
    </row>
    <row r="11" spans="1:21" x14ac:dyDescent="0.25">
      <c r="A11" s="7" t="s">
        <v>9</v>
      </c>
      <c r="B11" s="7">
        <v>2024</v>
      </c>
      <c r="C11" s="1">
        <v>10691</v>
      </c>
      <c r="D11" s="4">
        <v>7526</v>
      </c>
      <c r="E11" s="16">
        <v>0.70395659900851182</v>
      </c>
      <c r="F11" s="4">
        <v>1277</v>
      </c>
      <c r="G11" s="16">
        <v>0.11944626321204752</v>
      </c>
      <c r="H11" s="4">
        <v>183</v>
      </c>
      <c r="I11" s="16">
        <v>1.711720138434197E-2</v>
      </c>
      <c r="J11" s="4">
        <v>624</v>
      </c>
      <c r="K11" s="16">
        <v>5.8366850622018518E-2</v>
      </c>
      <c r="L11" s="4">
        <v>448</v>
      </c>
      <c r="M11" s="16">
        <v>4.1904405574782526E-2</v>
      </c>
      <c r="N11" s="4">
        <v>29</v>
      </c>
      <c r="O11" s="16">
        <v>2.7125619680104761E-3</v>
      </c>
      <c r="P11" s="4">
        <v>333</v>
      </c>
      <c r="Q11" s="16">
        <v>3.1147694322327193E-2</v>
      </c>
      <c r="R11" s="4">
        <v>271</v>
      </c>
      <c r="S11" s="16">
        <v>2.5348423907959966E-2</v>
      </c>
      <c r="T11" s="4">
        <v>0</v>
      </c>
      <c r="U11" s="16">
        <v>0</v>
      </c>
    </row>
    <row r="12" spans="1:21" x14ac:dyDescent="0.25">
      <c r="A12" s="7" t="s">
        <v>10</v>
      </c>
      <c r="B12" s="7">
        <v>2024</v>
      </c>
      <c r="C12" s="1">
        <v>5802</v>
      </c>
      <c r="D12" s="4">
        <v>4733</v>
      </c>
      <c r="E12" s="16">
        <v>0.81575318855567047</v>
      </c>
      <c r="F12" s="4">
        <v>203</v>
      </c>
      <c r="G12" s="16">
        <v>3.4987935194760428E-2</v>
      </c>
      <c r="H12" s="4">
        <v>76</v>
      </c>
      <c r="I12" s="16">
        <v>1.3098931402964495E-2</v>
      </c>
      <c r="J12" s="4">
        <v>317</v>
      </c>
      <c r="K12" s="16">
        <v>5.4636332299207169E-2</v>
      </c>
      <c r="L12" s="4">
        <v>131</v>
      </c>
      <c r="M12" s="16">
        <v>2.2578421234057223E-2</v>
      </c>
      <c r="N12" s="4">
        <v>136</v>
      </c>
      <c r="O12" s="16">
        <v>2.3440193036883834E-2</v>
      </c>
      <c r="P12" s="4">
        <v>167</v>
      </c>
      <c r="Q12" s="16">
        <v>2.8783178214408824E-2</v>
      </c>
      <c r="R12" s="4">
        <v>39</v>
      </c>
      <c r="S12" s="16">
        <v>6.7218200620475701E-3</v>
      </c>
      <c r="T12" s="4">
        <v>0</v>
      </c>
      <c r="U12" s="16">
        <v>0</v>
      </c>
    </row>
    <row r="13" spans="1:21" x14ac:dyDescent="0.25">
      <c r="A13" s="7" t="s">
        <v>11</v>
      </c>
      <c r="B13" s="7">
        <v>2024</v>
      </c>
      <c r="C13" s="1">
        <v>4691</v>
      </c>
      <c r="D13" s="4">
        <v>1444</v>
      </c>
      <c r="E13" s="16">
        <v>0.30782349179279472</v>
      </c>
      <c r="F13" s="4">
        <v>466</v>
      </c>
      <c r="G13" s="16">
        <v>9.9339160093796633E-2</v>
      </c>
      <c r="H13" s="4">
        <v>657</v>
      </c>
      <c r="I13" s="16">
        <v>0.14005542528245576</v>
      </c>
      <c r="J13" s="4">
        <v>1283</v>
      </c>
      <c r="K13" s="16">
        <v>0.27350245150287783</v>
      </c>
      <c r="L13" s="4">
        <v>386</v>
      </c>
      <c r="M13" s="16">
        <v>8.228522703048391E-2</v>
      </c>
      <c r="N13" s="4">
        <v>162</v>
      </c>
      <c r="O13" s="16">
        <v>3.453421445320827E-2</v>
      </c>
      <c r="P13" s="4">
        <v>313</v>
      </c>
      <c r="Q13" s="16">
        <v>6.6723513110211047E-2</v>
      </c>
      <c r="R13" s="4">
        <v>0</v>
      </c>
      <c r="S13" s="16">
        <v>0</v>
      </c>
      <c r="T13" s="4">
        <v>0</v>
      </c>
      <c r="U13" s="16">
        <v>0</v>
      </c>
    </row>
    <row r="14" spans="1:21" x14ac:dyDescent="0.25">
      <c r="A14" s="7" t="s">
        <v>12</v>
      </c>
      <c r="B14" s="7">
        <v>2024</v>
      </c>
      <c r="C14" s="1">
        <v>10052</v>
      </c>
      <c r="D14" s="4">
        <v>9165</v>
      </c>
      <c r="E14" s="16">
        <v>0.91175885395941103</v>
      </c>
      <c r="F14" s="4">
        <v>137</v>
      </c>
      <c r="G14" s="16">
        <v>1.3629128531635495E-2</v>
      </c>
      <c r="H14" s="4">
        <v>56</v>
      </c>
      <c r="I14" s="16">
        <v>5.5710306406685237E-3</v>
      </c>
      <c r="J14" s="4">
        <v>182</v>
      </c>
      <c r="K14" s="16">
        <v>1.8105849582172703E-2</v>
      </c>
      <c r="L14" s="4">
        <v>185</v>
      </c>
      <c r="M14" s="16">
        <v>1.8404297652208516E-2</v>
      </c>
      <c r="N14" s="4">
        <v>74</v>
      </c>
      <c r="O14" s="16">
        <v>7.361719060883406E-3</v>
      </c>
      <c r="P14" s="4">
        <v>199</v>
      </c>
      <c r="Q14" s="16">
        <v>1.9797055312375647E-2</v>
      </c>
      <c r="R14" s="4">
        <v>157</v>
      </c>
      <c r="S14" s="16">
        <v>1.5618782331874253E-2</v>
      </c>
      <c r="T14" s="4">
        <v>0</v>
      </c>
      <c r="U14" s="16">
        <v>0</v>
      </c>
    </row>
    <row r="15" spans="1:21" x14ac:dyDescent="0.25">
      <c r="A15" s="7" t="s">
        <v>13</v>
      </c>
      <c r="B15" s="7">
        <v>2024</v>
      </c>
      <c r="C15" s="1">
        <v>3310</v>
      </c>
      <c r="D15" s="4">
        <v>2995</v>
      </c>
      <c r="E15" s="16">
        <v>0.904833836858006</v>
      </c>
      <c r="F15" s="4">
        <v>157</v>
      </c>
      <c r="G15" s="16">
        <v>4.7432024169184288E-2</v>
      </c>
      <c r="H15" s="4">
        <v>8</v>
      </c>
      <c r="I15" s="16">
        <v>2.4169184290030211E-3</v>
      </c>
      <c r="J15" s="4">
        <v>17</v>
      </c>
      <c r="K15" s="16">
        <v>5.1359516616314204E-3</v>
      </c>
      <c r="L15" s="4">
        <v>6</v>
      </c>
      <c r="M15" s="16">
        <v>1.8126888217522659E-3</v>
      </c>
      <c r="N15" s="4">
        <v>18</v>
      </c>
      <c r="O15" s="16">
        <v>5.4380664652567976E-3</v>
      </c>
      <c r="P15" s="4">
        <v>34</v>
      </c>
      <c r="Q15" s="16">
        <v>1.0271903323262841E-2</v>
      </c>
      <c r="R15" s="4">
        <v>75</v>
      </c>
      <c r="S15" s="16">
        <v>2.2658610271903322E-2</v>
      </c>
      <c r="T15" s="4">
        <v>0</v>
      </c>
      <c r="U15" s="16">
        <v>0</v>
      </c>
    </row>
    <row r="16" spans="1:21" x14ac:dyDescent="0.25">
      <c r="A16" s="7" t="s">
        <v>14</v>
      </c>
      <c r="B16" s="7">
        <v>2024</v>
      </c>
      <c r="C16" s="1">
        <v>4643</v>
      </c>
      <c r="D16" s="4">
        <v>4168</v>
      </c>
      <c r="E16" s="16">
        <v>0.89769545552444541</v>
      </c>
      <c r="F16" s="4">
        <v>72</v>
      </c>
      <c r="G16" s="16">
        <v>1.5507215162610381E-2</v>
      </c>
      <c r="H16" s="4">
        <v>137</v>
      </c>
      <c r="I16" s="16">
        <v>2.9506784406633641E-2</v>
      </c>
      <c r="J16" s="4">
        <v>52</v>
      </c>
      <c r="K16" s="16">
        <v>1.1199655395218609E-2</v>
      </c>
      <c r="L16" s="4">
        <v>14</v>
      </c>
      <c r="M16" s="16">
        <v>3.0152918371742408E-3</v>
      </c>
      <c r="N16" s="4">
        <v>0</v>
      </c>
      <c r="O16" s="16">
        <v>0</v>
      </c>
      <c r="P16" s="4">
        <v>0</v>
      </c>
      <c r="Q16" s="16">
        <v>0</v>
      </c>
      <c r="R16" s="4">
        <v>200</v>
      </c>
      <c r="S16" s="16">
        <v>4.3075597673917727E-2</v>
      </c>
      <c r="T16" s="4">
        <v>0</v>
      </c>
      <c r="U16" s="16">
        <v>0</v>
      </c>
    </row>
    <row r="17" spans="1:21" x14ac:dyDescent="0.25">
      <c r="A17" s="7" t="s">
        <v>15</v>
      </c>
      <c r="B17" s="7">
        <v>2024</v>
      </c>
      <c r="C17" s="1">
        <v>17542</v>
      </c>
      <c r="D17" s="4">
        <v>14141</v>
      </c>
      <c r="E17" s="16">
        <v>0.80612244897959184</v>
      </c>
      <c r="F17" s="4">
        <v>1012</v>
      </c>
      <c r="G17" s="16">
        <v>5.7690115152206137E-2</v>
      </c>
      <c r="H17" s="4">
        <v>813</v>
      </c>
      <c r="I17" s="16">
        <v>4.6345912666742678E-2</v>
      </c>
      <c r="J17" s="4">
        <v>147</v>
      </c>
      <c r="K17" s="16">
        <v>8.3798882681564244E-3</v>
      </c>
      <c r="L17" s="4">
        <v>502</v>
      </c>
      <c r="M17" s="16">
        <v>2.8617033405540986E-2</v>
      </c>
      <c r="N17" s="4">
        <v>133</v>
      </c>
      <c r="O17" s="16">
        <v>7.5818036711891457E-3</v>
      </c>
      <c r="P17" s="4">
        <v>735</v>
      </c>
      <c r="Q17" s="16">
        <v>4.189944134078212E-2</v>
      </c>
      <c r="R17" s="4">
        <v>19</v>
      </c>
      <c r="S17" s="16">
        <v>1.0831148101698781E-3</v>
      </c>
      <c r="T17" s="4">
        <v>40</v>
      </c>
      <c r="U17" s="16">
        <v>2.2802417056207959E-3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CEA7B-DC5F-47AF-AB12-82F174F183B7}">
  <sheetPr codeName="Sheet6"/>
  <dimension ref="A1:S1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25.42578125" customWidth="1"/>
    <col min="3" max="3" width="19.42578125" customWidth="1"/>
  </cols>
  <sheetData>
    <row r="1" spans="1:19" ht="45.75" thickBot="1" x14ac:dyDescent="0.3">
      <c r="A1" s="8" t="s">
        <v>25</v>
      </c>
      <c r="B1" s="9" t="s">
        <v>20</v>
      </c>
      <c r="C1" s="8" t="s">
        <v>118</v>
      </c>
      <c r="D1" s="20" t="s">
        <v>43</v>
      </c>
      <c r="E1" s="20" t="s">
        <v>98</v>
      </c>
      <c r="F1" s="20" t="s">
        <v>44</v>
      </c>
      <c r="G1" s="20" t="s">
        <v>99</v>
      </c>
      <c r="H1" s="20" t="s">
        <v>45</v>
      </c>
      <c r="I1" s="20" t="s">
        <v>100</v>
      </c>
      <c r="J1" s="20" t="s">
        <v>46</v>
      </c>
      <c r="K1" s="20" t="s">
        <v>101</v>
      </c>
      <c r="L1" s="20" t="s">
        <v>47</v>
      </c>
      <c r="M1" s="20" t="s">
        <v>102</v>
      </c>
      <c r="N1" s="20" t="s">
        <v>48</v>
      </c>
      <c r="O1" s="20" t="s">
        <v>103</v>
      </c>
      <c r="P1" s="20" t="s">
        <v>49</v>
      </c>
      <c r="Q1" s="20" t="s">
        <v>104</v>
      </c>
      <c r="R1" s="20" t="s">
        <v>50</v>
      </c>
      <c r="S1" s="20" t="s">
        <v>105</v>
      </c>
    </row>
    <row r="2" spans="1:19" ht="15.75" thickTop="1" x14ac:dyDescent="0.25">
      <c r="A2" s="7" t="s">
        <v>21</v>
      </c>
      <c r="B2" s="7">
        <v>2024</v>
      </c>
      <c r="C2" s="1">
        <v>85753</v>
      </c>
      <c r="D2" s="4">
        <v>1417</v>
      </c>
      <c r="E2" s="16">
        <v>1.6524203234872248E-2</v>
      </c>
      <c r="F2" s="4">
        <v>607</v>
      </c>
      <c r="G2" s="16">
        <v>7.0784695579163412E-3</v>
      </c>
      <c r="H2" s="4">
        <v>527</v>
      </c>
      <c r="I2" s="16">
        <v>6.1455575898219303E-3</v>
      </c>
      <c r="J2" s="4">
        <v>694</v>
      </c>
      <c r="K2" s="16">
        <v>8.093011323219013E-3</v>
      </c>
      <c r="L2" s="4">
        <v>3647</v>
      </c>
      <c r="M2" s="16">
        <v>4.2529124345503946E-2</v>
      </c>
      <c r="N2" s="4">
        <v>20883</v>
      </c>
      <c r="O2" s="16">
        <v>0.24352500787144474</v>
      </c>
      <c r="P2" s="4">
        <v>43369</v>
      </c>
      <c r="Q2" s="16">
        <v>0.50574323930358123</v>
      </c>
      <c r="R2" s="4">
        <v>14609</v>
      </c>
      <c r="S2" s="16">
        <v>0.17036138677364057</v>
      </c>
    </row>
    <row r="3" spans="1:19" x14ac:dyDescent="0.25">
      <c r="A3" s="7" t="s">
        <v>1</v>
      </c>
      <c r="B3" s="7">
        <v>2024</v>
      </c>
      <c r="C3" s="1">
        <v>16219</v>
      </c>
      <c r="D3" s="4">
        <v>324</v>
      </c>
      <c r="E3" s="16">
        <v>1.9976570688698441E-2</v>
      </c>
      <c r="F3" s="4">
        <v>66</v>
      </c>
      <c r="G3" s="16">
        <v>4.069301436586719E-3</v>
      </c>
      <c r="H3" s="4">
        <v>31</v>
      </c>
      <c r="I3" s="16">
        <v>1.9113385535483075E-3</v>
      </c>
      <c r="J3" s="4">
        <v>166</v>
      </c>
      <c r="K3" s="16">
        <v>1.0234909673839325E-2</v>
      </c>
      <c r="L3" s="4">
        <v>896</v>
      </c>
      <c r="M3" s="16">
        <v>5.524384980578334E-2</v>
      </c>
      <c r="N3" s="4">
        <v>4097</v>
      </c>
      <c r="O3" s="16">
        <v>0.25260496948023925</v>
      </c>
      <c r="P3" s="4">
        <v>8421</v>
      </c>
      <c r="Q3" s="16">
        <v>0.51920586965904192</v>
      </c>
      <c r="R3" s="4">
        <v>2218</v>
      </c>
      <c r="S3" s="16">
        <v>0.13675319070226277</v>
      </c>
    </row>
    <row r="4" spans="1:19" x14ac:dyDescent="0.25">
      <c r="A4" s="7" t="s">
        <v>2</v>
      </c>
      <c r="B4" s="7">
        <v>2024</v>
      </c>
      <c r="C4" s="1">
        <v>6750</v>
      </c>
      <c r="D4" s="4">
        <v>85</v>
      </c>
      <c r="E4" s="16">
        <v>1.2592592592592593E-2</v>
      </c>
      <c r="F4" s="4">
        <v>67</v>
      </c>
      <c r="G4" s="16">
        <v>9.9259259259259266E-3</v>
      </c>
      <c r="H4" s="4">
        <v>0</v>
      </c>
      <c r="I4" s="16">
        <v>0</v>
      </c>
      <c r="J4" s="4">
        <v>19</v>
      </c>
      <c r="K4" s="16">
        <v>2.8148148148148147E-3</v>
      </c>
      <c r="L4" s="4">
        <v>301</v>
      </c>
      <c r="M4" s="16">
        <v>4.4592592592592593E-2</v>
      </c>
      <c r="N4" s="4">
        <v>2137</v>
      </c>
      <c r="O4" s="16">
        <v>0.31659259259259259</v>
      </c>
      <c r="P4" s="4">
        <v>3410</v>
      </c>
      <c r="Q4" s="16">
        <v>0.50518518518518518</v>
      </c>
      <c r="R4" s="4">
        <v>731</v>
      </c>
      <c r="S4" s="16">
        <v>0.10829629629629629</v>
      </c>
    </row>
    <row r="5" spans="1:19" x14ac:dyDescent="0.25">
      <c r="A5" s="7" t="s">
        <v>3</v>
      </c>
      <c r="B5" s="7">
        <v>2024</v>
      </c>
      <c r="C5" s="1">
        <v>3982</v>
      </c>
      <c r="D5" s="4">
        <v>26</v>
      </c>
      <c r="E5" s="16">
        <v>6.5293822199899544E-3</v>
      </c>
      <c r="F5" s="4">
        <v>17</v>
      </c>
      <c r="G5" s="16">
        <v>4.2692114515318937E-3</v>
      </c>
      <c r="H5" s="4">
        <v>15</v>
      </c>
      <c r="I5" s="16">
        <v>3.7669512807634357E-3</v>
      </c>
      <c r="J5" s="4">
        <v>0</v>
      </c>
      <c r="K5" s="16">
        <v>0</v>
      </c>
      <c r="L5" s="4">
        <v>135</v>
      </c>
      <c r="M5" s="16">
        <v>3.390256152687092E-2</v>
      </c>
      <c r="N5" s="4">
        <v>806</v>
      </c>
      <c r="O5" s="16">
        <v>0.2024108488196886</v>
      </c>
      <c r="P5" s="4">
        <v>2219</v>
      </c>
      <c r="Q5" s="16">
        <v>0.55725765946760419</v>
      </c>
      <c r="R5" s="4">
        <v>764</v>
      </c>
      <c r="S5" s="16">
        <v>0.19186338523355098</v>
      </c>
    </row>
    <row r="6" spans="1:19" x14ac:dyDescent="0.25">
      <c r="A6" s="7" t="s">
        <v>4</v>
      </c>
      <c r="B6" s="7">
        <v>2024</v>
      </c>
      <c r="C6" s="1">
        <v>2852</v>
      </c>
      <c r="D6" s="4">
        <v>15</v>
      </c>
      <c r="E6" s="16">
        <v>5.2594670406732116E-3</v>
      </c>
      <c r="F6" s="4">
        <v>0</v>
      </c>
      <c r="G6" s="16">
        <v>0</v>
      </c>
      <c r="H6" s="4">
        <v>9</v>
      </c>
      <c r="I6" s="16">
        <v>3.155680224403927E-3</v>
      </c>
      <c r="J6" s="4">
        <v>0</v>
      </c>
      <c r="K6" s="16">
        <v>0</v>
      </c>
      <c r="L6" s="4">
        <v>51</v>
      </c>
      <c r="M6" s="16">
        <v>1.788218793828892E-2</v>
      </c>
      <c r="N6" s="4">
        <v>309</v>
      </c>
      <c r="O6" s="16">
        <v>0.10834502103786817</v>
      </c>
      <c r="P6" s="4">
        <v>1179</v>
      </c>
      <c r="Q6" s="16">
        <v>0.41339410939691446</v>
      </c>
      <c r="R6" s="4">
        <v>1289</v>
      </c>
      <c r="S6" s="16">
        <v>0.45196353436185133</v>
      </c>
    </row>
    <row r="7" spans="1:19" x14ac:dyDescent="0.25">
      <c r="A7" s="7" t="s">
        <v>5</v>
      </c>
      <c r="B7" s="7">
        <v>2024</v>
      </c>
      <c r="C7" s="1">
        <v>5763</v>
      </c>
      <c r="D7" s="4">
        <v>84</v>
      </c>
      <c r="E7" s="16">
        <v>1.4575741801145237E-2</v>
      </c>
      <c r="F7" s="4">
        <v>11</v>
      </c>
      <c r="G7" s="16">
        <v>1.9087280930071143E-3</v>
      </c>
      <c r="H7" s="4">
        <v>45</v>
      </c>
      <c r="I7" s="16">
        <v>7.8084331077563768E-3</v>
      </c>
      <c r="J7" s="4">
        <v>183</v>
      </c>
      <c r="K7" s="16">
        <v>3.1754294638209266E-2</v>
      </c>
      <c r="L7" s="4">
        <v>370</v>
      </c>
      <c r="M7" s="16">
        <v>6.4202672219330209E-2</v>
      </c>
      <c r="N7" s="4">
        <v>1276</v>
      </c>
      <c r="O7" s="16">
        <v>0.22141245878882526</v>
      </c>
      <c r="P7" s="4">
        <v>2807</v>
      </c>
      <c r="Q7" s="16">
        <v>0.48707270518827001</v>
      </c>
      <c r="R7" s="4">
        <v>987</v>
      </c>
      <c r="S7" s="16">
        <v>0.17126496616345654</v>
      </c>
    </row>
    <row r="8" spans="1:19" x14ac:dyDescent="0.25">
      <c r="A8" s="7" t="s">
        <v>6</v>
      </c>
      <c r="B8" s="7">
        <v>2024</v>
      </c>
      <c r="C8" s="1">
        <v>2672</v>
      </c>
      <c r="D8" s="4">
        <v>86</v>
      </c>
      <c r="E8" s="16">
        <v>3.2185628742514967E-2</v>
      </c>
      <c r="F8" s="4">
        <v>0</v>
      </c>
      <c r="G8" s="16">
        <v>0</v>
      </c>
      <c r="H8" s="4">
        <v>6</v>
      </c>
      <c r="I8" s="16">
        <v>2.2455089820359281E-3</v>
      </c>
      <c r="J8" s="4">
        <v>0</v>
      </c>
      <c r="K8" s="16">
        <v>0</v>
      </c>
      <c r="L8" s="4">
        <v>73</v>
      </c>
      <c r="M8" s="16">
        <v>2.7320359281437126E-2</v>
      </c>
      <c r="N8" s="4">
        <v>363</v>
      </c>
      <c r="O8" s="16">
        <v>0.13585329341317365</v>
      </c>
      <c r="P8" s="4">
        <v>1563</v>
      </c>
      <c r="Q8" s="16">
        <v>0.58495508982035926</v>
      </c>
      <c r="R8" s="4">
        <v>581</v>
      </c>
      <c r="S8" s="16">
        <v>0.21744011976047903</v>
      </c>
    </row>
    <row r="9" spans="1:19" x14ac:dyDescent="0.25">
      <c r="A9" s="7" t="s">
        <v>7</v>
      </c>
      <c r="B9" s="7">
        <v>2024</v>
      </c>
      <c r="C9" s="1">
        <v>12154</v>
      </c>
      <c r="D9" s="4">
        <v>118</v>
      </c>
      <c r="E9" s="16">
        <v>9.7087378640776691E-3</v>
      </c>
      <c r="F9" s="4">
        <v>63</v>
      </c>
      <c r="G9" s="16">
        <v>5.1834786901431631E-3</v>
      </c>
      <c r="H9" s="4">
        <v>131</v>
      </c>
      <c r="I9" s="16">
        <v>1.0778344577916736E-2</v>
      </c>
      <c r="J9" s="4">
        <v>71</v>
      </c>
      <c r="K9" s="16">
        <v>5.8416982063518186E-3</v>
      </c>
      <c r="L9" s="4">
        <v>494</v>
      </c>
      <c r="M9" s="16">
        <v>4.0645055125884483E-2</v>
      </c>
      <c r="N9" s="4">
        <v>3109</v>
      </c>
      <c r="O9" s="16">
        <v>0.25580055948658875</v>
      </c>
      <c r="P9" s="4">
        <v>5980</v>
      </c>
      <c r="Q9" s="16">
        <v>0.49201908836597003</v>
      </c>
      <c r="R9" s="4">
        <v>2188</v>
      </c>
      <c r="S9" s="16">
        <v>0.18002303768306729</v>
      </c>
    </row>
    <row r="10" spans="1:19" x14ac:dyDescent="0.25">
      <c r="A10" s="7" t="s">
        <v>8</v>
      </c>
      <c r="B10" s="7">
        <v>2024</v>
      </c>
      <c r="C10" s="1">
        <v>5421</v>
      </c>
      <c r="D10" s="4">
        <v>85</v>
      </c>
      <c r="E10" s="16">
        <v>1.5679763881202732E-2</v>
      </c>
      <c r="F10" s="4">
        <v>76</v>
      </c>
      <c r="G10" s="16">
        <v>1.4019553587898912E-2</v>
      </c>
      <c r="H10" s="4">
        <v>0</v>
      </c>
      <c r="I10" s="16">
        <v>0</v>
      </c>
      <c r="J10" s="4">
        <v>9</v>
      </c>
      <c r="K10" s="16">
        <v>1.6602102933038186E-3</v>
      </c>
      <c r="L10" s="4">
        <v>118</v>
      </c>
      <c r="M10" s="16">
        <v>2.1767201623316731E-2</v>
      </c>
      <c r="N10" s="4">
        <v>1046</v>
      </c>
      <c r="O10" s="16">
        <v>0.19295332964397713</v>
      </c>
      <c r="P10" s="4">
        <v>3220</v>
      </c>
      <c r="Q10" s="16">
        <v>0.59398634938203287</v>
      </c>
      <c r="R10" s="4">
        <v>867</v>
      </c>
      <c r="S10" s="16">
        <v>0.15993359158826784</v>
      </c>
    </row>
    <row r="11" spans="1:19" x14ac:dyDescent="0.25">
      <c r="A11" s="7" t="s">
        <v>9</v>
      </c>
      <c r="B11" s="7">
        <v>2024</v>
      </c>
      <c r="C11" s="1">
        <v>5846</v>
      </c>
      <c r="D11" s="4">
        <v>129</v>
      </c>
      <c r="E11" s="16">
        <v>2.206637016763599E-2</v>
      </c>
      <c r="F11" s="4">
        <v>132</v>
      </c>
      <c r="G11" s="16">
        <v>2.257954156688334E-2</v>
      </c>
      <c r="H11" s="4">
        <v>15</v>
      </c>
      <c r="I11" s="16">
        <v>2.5658569962367429E-3</v>
      </c>
      <c r="J11" s="4">
        <v>83</v>
      </c>
      <c r="K11" s="16">
        <v>1.4197742045843311E-2</v>
      </c>
      <c r="L11" s="4">
        <v>309</v>
      </c>
      <c r="M11" s="16">
        <v>5.2856654122476907E-2</v>
      </c>
      <c r="N11" s="4">
        <v>1792</v>
      </c>
      <c r="O11" s="16">
        <v>0.30653438248374959</v>
      </c>
      <c r="P11" s="4">
        <v>2435</v>
      </c>
      <c r="Q11" s="16">
        <v>0.41652411905576464</v>
      </c>
      <c r="R11" s="4">
        <v>951</v>
      </c>
      <c r="S11" s="16">
        <v>0.16267533356140951</v>
      </c>
    </row>
    <row r="12" spans="1:19" x14ac:dyDescent="0.25">
      <c r="A12" s="7" t="s">
        <v>10</v>
      </c>
      <c r="B12" s="7">
        <v>2024</v>
      </c>
      <c r="C12" s="1">
        <v>2543</v>
      </c>
      <c r="D12" s="4">
        <v>59</v>
      </c>
      <c r="E12" s="16">
        <v>2.320094376720409E-2</v>
      </c>
      <c r="F12" s="4">
        <v>13</v>
      </c>
      <c r="G12" s="16">
        <v>5.1120723554856466E-3</v>
      </c>
      <c r="H12" s="4">
        <v>28</v>
      </c>
      <c r="I12" s="16">
        <v>1.1010617381046009E-2</v>
      </c>
      <c r="J12" s="4">
        <v>0</v>
      </c>
      <c r="K12" s="16">
        <v>0</v>
      </c>
      <c r="L12" s="4">
        <v>69</v>
      </c>
      <c r="M12" s="16">
        <v>2.7133307117577665E-2</v>
      </c>
      <c r="N12" s="4">
        <v>329</v>
      </c>
      <c r="O12" s="16">
        <v>0.12937475422729061</v>
      </c>
      <c r="P12" s="4">
        <v>857</v>
      </c>
      <c r="Q12" s="16">
        <v>0.33700353912701536</v>
      </c>
      <c r="R12" s="4">
        <v>1188</v>
      </c>
      <c r="S12" s="16">
        <v>0.46716476602438067</v>
      </c>
    </row>
    <row r="13" spans="1:19" x14ac:dyDescent="0.25">
      <c r="A13" s="7" t="s">
        <v>11</v>
      </c>
      <c r="B13" s="7">
        <v>2024</v>
      </c>
      <c r="C13" s="1">
        <v>1577</v>
      </c>
      <c r="D13" s="4">
        <v>0</v>
      </c>
      <c r="E13" s="16">
        <v>0</v>
      </c>
      <c r="F13" s="4">
        <v>0</v>
      </c>
      <c r="G13" s="16">
        <v>0</v>
      </c>
      <c r="H13" s="4">
        <v>107</v>
      </c>
      <c r="I13" s="16">
        <v>6.7850348763474955E-2</v>
      </c>
      <c r="J13" s="4">
        <v>33</v>
      </c>
      <c r="K13" s="16">
        <v>2.0925808497146481E-2</v>
      </c>
      <c r="L13" s="4">
        <v>23</v>
      </c>
      <c r="M13" s="16">
        <v>1.4584654407102092E-2</v>
      </c>
      <c r="N13" s="4">
        <v>160</v>
      </c>
      <c r="O13" s="16">
        <v>0.10145846544071022</v>
      </c>
      <c r="P13" s="4">
        <v>557</v>
      </c>
      <c r="Q13" s="16">
        <v>0.35320228281547239</v>
      </c>
      <c r="R13" s="4">
        <v>697</v>
      </c>
      <c r="S13" s="16">
        <v>0.44197844007609383</v>
      </c>
    </row>
    <row r="14" spans="1:19" x14ac:dyDescent="0.25">
      <c r="A14" s="7" t="s">
        <v>12</v>
      </c>
      <c r="B14" s="7">
        <v>2024</v>
      </c>
      <c r="C14" s="1">
        <v>7529</v>
      </c>
      <c r="D14" s="4">
        <v>223</v>
      </c>
      <c r="E14" s="16">
        <v>2.9618807278523045E-2</v>
      </c>
      <c r="F14" s="4">
        <v>46</v>
      </c>
      <c r="G14" s="16">
        <v>6.1097091247177583E-3</v>
      </c>
      <c r="H14" s="4">
        <v>9</v>
      </c>
      <c r="I14" s="16">
        <v>1.1953778722273874E-3</v>
      </c>
      <c r="J14" s="4">
        <v>72</v>
      </c>
      <c r="K14" s="16">
        <v>9.5630229778190991E-3</v>
      </c>
      <c r="L14" s="4">
        <v>226</v>
      </c>
      <c r="M14" s="16">
        <v>3.0017266569265507E-2</v>
      </c>
      <c r="N14" s="4">
        <v>1998</v>
      </c>
      <c r="O14" s="16">
        <v>0.26537388763448</v>
      </c>
      <c r="P14" s="4">
        <v>4305</v>
      </c>
      <c r="Q14" s="16">
        <v>0.57178908221543367</v>
      </c>
      <c r="R14" s="4">
        <v>650</v>
      </c>
      <c r="S14" s="16">
        <v>8.6332846327533533E-2</v>
      </c>
    </row>
    <row r="15" spans="1:19" x14ac:dyDescent="0.25">
      <c r="A15" s="7" t="s">
        <v>13</v>
      </c>
      <c r="B15" s="7">
        <v>2024</v>
      </c>
      <c r="C15" s="1">
        <v>850</v>
      </c>
      <c r="D15" s="4">
        <v>0</v>
      </c>
      <c r="E15" s="16">
        <v>0</v>
      </c>
      <c r="F15" s="4">
        <v>21</v>
      </c>
      <c r="G15" s="16">
        <v>2.4705882352941175E-2</v>
      </c>
      <c r="H15" s="4">
        <v>0</v>
      </c>
      <c r="I15" s="16">
        <v>0</v>
      </c>
      <c r="J15" s="4">
        <v>0</v>
      </c>
      <c r="K15" s="16">
        <v>0</v>
      </c>
      <c r="L15" s="4">
        <v>16</v>
      </c>
      <c r="M15" s="16">
        <v>1.8823529411764704E-2</v>
      </c>
      <c r="N15" s="4">
        <v>103</v>
      </c>
      <c r="O15" s="16">
        <v>0.12117647058823529</v>
      </c>
      <c r="P15" s="4">
        <v>399</v>
      </c>
      <c r="Q15" s="16">
        <v>0.46941176470588236</v>
      </c>
      <c r="R15" s="4">
        <v>311</v>
      </c>
      <c r="S15" s="16">
        <v>0.36588235294117649</v>
      </c>
    </row>
    <row r="16" spans="1:19" x14ac:dyDescent="0.25">
      <c r="A16" s="7" t="s">
        <v>14</v>
      </c>
      <c r="B16" s="7">
        <v>2024</v>
      </c>
      <c r="C16" s="1">
        <v>1768</v>
      </c>
      <c r="D16" s="4">
        <v>14</v>
      </c>
      <c r="E16" s="16">
        <v>7.9185520361990946E-3</v>
      </c>
      <c r="F16" s="4">
        <v>30</v>
      </c>
      <c r="G16" s="16">
        <v>1.6968325791855202E-2</v>
      </c>
      <c r="H16" s="4">
        <v>14</v>
      </c>
      <c r="I16" s="16">
        <v>7.9185520361990946E-3</v>
      </c>
      <c r="J16" s="4">
        <v>0</v>
      </c>
      <c r="K16" s="16">
        <v>0</v>
      </c>
      <c r="L16" s="4">
        <v>40</v>
      </c>
      <c r="M16" s="16">
        <v>2.2624434389140271E-2</v>
      </c>
      <c r="N16" s="4">
        <v>193</v>
      </c>
      <c r="O16" s="16">
        <v>0.10916289592760181</v>
      </c>
      <c r="P16" s="4">
        <v>901</v>
      </c>
      <c r="Q16" s="16">
        <v>0.50961538461538458</v>
      </c>
      <c r="R16" s="4">
        <v>576</v>
      </c>
      <c r="S16" s="16">
        <v>0.32579185520361992</v>
      </c>
    </row>
    <row r="17" spans="1:19" x14ac:dyDescent="0.25">
      <c r="A17" s="7" t="s">
        <v>15</v>
      </c>
      <c r="B17" s="7">
        <v>2024</v>
      </c>
      <c r="C17" s="1">
        <v>9827</v>
      </c>
      <c r="D17" s="4">
        <v>169</v>
      </c>
      <c r="E17" s="16">
        <v>1.7197517044876362E-2</v>
      </c>
      <c r="F17" s="4">
        <v>65</v>
      </c>
      <c r="G17" s="16">
        <v>6.6144296326447541E-3</v>
      </c>
      <c r="H17" s="4">
        <v>117</v>
      </c>
      <c r="I17" s="16">
        <v>1.1905973338760558E-2</v>
      </c>
      <c r="J17" s="4">
        <v>58</v>
      </c>
      <c r="K17" s="16">
        <v>5.9021064414368574E-3</v>
      </c>
      <c r="L17" s="4">
        <v>526</v>
      </c>
      <c r="M17" s="16">
        <v>5.3525999796479089E-2</v>
      </c>
      <c r="N17" s="4">
        <v>3165</v>
      </c>
      <c r="O17" s="16">
        <v>0.32207184288185609</v>
      </c>
      <c r="P17" s="4">
        <v>5116</v>
      </c>
      <c r="Q17" s="16">
        <v>0.52060649231708556</v>
      </c>
      <c r="R17" s="4">
        <v>611</v>
      </c>
      <c r="S17" s="16">
        <v>6.2175638546860687E-2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C1493-E23D-4D7C-9E1C-E7403C310292}">
  <sheetPr codeName="Sheet7"/>
  <dimension ref="A1:O1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22.140625" customWidth="1"/>
  </cols>
  <sheetData>
    <row r="1" spans="1:15" ht="15.75" thickBot="1" x14ac:dyDescent="0.3">
      <c r="A1" s="8" t="s">
        <v>25</v>
      </c>
      <c r="B1" s="9" t="s">
        <v>20</v>
      </c>
      <c r="C1" s="9" t="s">
        <v>30</v>
      </c>
      <c r="D1" s="14" t="s">
        <v>51</v>
      </c>
      <c r="E1" s="20" t="s">
        <v>106</v>
      </c>
      <c r="F1" s="14" t="s">
        <v>52</v>
      </c>
      <c r="G1" s="20" t="s">
        <v>107</v>
      </c>
      <c r="H1" s="14" t="s">
        <v>53</v>
      </c>
      <c r="I1" s="20" t="s">
        <v>108</v>
      </c>
      <c r="J1" s="14" t="s">
        <v>54</v>
      </c>
      <c r="K1" s="20" t="s">
        <v>109</v>
      </c>
      <c r="L1" s="14" t="s">
        <v>55</v>
      </c>
      <c r="M1" s="20" t="s">
        <v>110</v>
      </c>
      <c r="N1" s="14" t="s">
        <v>56</v>
      </c>
      <c r="O1" s="20" t="s">
        <v>111</v>
      </c>
    </row>
    <row r="2" spans="1:15" ht="15.75" thickTop="1" x14ac:dyDescent="0.25">
      <c r="A2" s="7" t="s">
        <v>21</v>
      </c>
      <c r="B2" s="7">
        <v>2024</v>
      </c>
      <c r="C2" s="19">
        <v>166215</v>
      </c>
      <c r="D2" s="4">
        <v>11231</v>
      </c>
      <c r="E2" s="16">
        <v>6.7569112294317599E-2</v>
      </c>
      <c r="F2" s="4">
        <v>40955</v>
      </c>
      <c r="G2" s="16">
        <v>0.24639773786962668</v>
      </c>
      <c r="H2" s="4">
        <v>72633</v>
      </c>
      <c r="I2" s="16">
        <v>0.43698222182113527</v>
      </c>
      <c r="J2" s="4">
        <v>29646</v>
      </c>
      <c r="K2" s="16">
        <v>0.17835935384893059</v>
      </c>
      <c r="L2" s="4">
        <v>8460</v>
      </c>
      <c r="M2" s="16">
        <v>5.0897933399512679E-2</v>
      </c>
      <c r="N2" s="4">
        <v>3290</v>
      </c>
      <c r="O2" s="16">
        <v>1.9793640766477154E-2</v>
      </c>
    </row>
    <row r="3" spans="1:15" x14ac:dyDescent="0.25">
      <c r="A3" s="7" t="s">
        <v>1</v>
      </c>
      <c r="B3" s="7">
        <v>2024</v>
      </c>
      <c r="C3" s="1">
        <v>27656</v>
      </c>
      <c r="D3" s="4">
        <v>1708</v>
      </c>
      <c r="E3" s="16">
        <v>6.1758750361585187E-2</v>
      </c>
      <c r="F3" s="4">
        <v>6536</v>
      </c>
      <c r="G3" s="16">
        <v>0.23633207983800983</v>
      </c>
      <c r="H3" s="4">
        <v>13277</v>
      </c>
      <c r="I3" s="16">
        <v>0.48007665606016775</v>
      </c>
      <c r="J3" s="4">
        <v>4294</v>
      </c>
      <c r="K3" s="16">
        <v>0.15526468035869251</v>
      </c>
      <c r="L3" s="4">
        <v>1369</v>
      </c>
      <c r="M3" s="16">
        <v>4.9501012438530514E-2</v>
      </c>
      <c r="N3" s="4">
        <v>473</v>
      </c>
      <c r="O3" s="16">
        <v>1.7102979461961237E-2</v>
      </c>
    </row>
    <row r="4" spans="1:15" x14ac:dyDescent="0.25">
      <c r="A4" s="7" t="s">
        <v>2</v>
      </c>
      <c r="B4" s="7">
        <v>2024</v>
      </c>
      <c r="C4" s="1">
        <v>11747</v>
      </c>
      <c r="D4" s="4">
        <v>1167</v>
      </c>
      <c r="E4" s="16">
        <v>9.934451349280668E-2</v>
      </c>
      <c r="F4" s="4">
        <v>2782</v>
      </c>
      <c r="G4" s="16">
        <v>0.23682642376777049</v>
      </c>
      <c r="H4" s="4">
        <v>5184</v>
      </c>
      <c r="I4" s="16">
        <v>0.44130416276496126</v>
      </c>
      <c r="J4" s="4">
        <v>2139</v>
      </c>
      <c r="K4" s="16">
        <v>0.18208904401123691</v>
      </c>
      <c r="L4" s="4">
        <v>357</v>
      </c>
      <c r="M4" s="16">
        <v>3.0390738060781478E-2</v>
      </c>
      <c r="N4" s="4">
        <v>118</v>
      </c>
      <c r="O4" s="16">
        <v>1.0045117902443177E-2</v>
      </c>
    </row>
    <row r="5" spans="1:15" x14ac:dyDescent="0.25">
      <c r="A5" s="7" t="s">
        <v>3</v>
      </c>
      <c r="B5" s="7">
        <v>2024</v>
      </c>
      <c r="C5" s="1">
        <v>8110</v>
      </c>
      <c r="D5" s="4">
        <v>405</v>
      </c>
      <c r="E5" s="16">
        <v>4.99383477188656E-2</v>
      </c>
      <c r="F5" s="4">
        <v>1723</v>
      </c>
      <c r="G5" s="16">
        <v>0.21245376078914921</v>
      </c>
      <c r="H5" s="4">
        <v>3910</v>
      </c>
      <c r="I5" s="16">
        <v>0.48212083847102344</v>
      </c>
      <c r="J5" s="4">
        <v>1691</v>
      </c>
      <c r="K5" s="16">
        <v>0.20850801479654746</v>
      </c>
      <c r="L5" s="4">
        <v>251</v>
      </c>
      <c r="M5" s="16">
        <v>3.0949445129469792E-2</v>
      </c>
      <c r="N5" s="4">
        <v>130</v>
      </c>
      <c r="O5" s="16">
        <v>1.6029593094944512E-2</v>
      </c>
    </row>
    <row r="6" spans="1:15" x14ac:dyDescent="0.25">
      <c r="A6" s="7" t="s">
        <v>4</v>
      </c>
      <c r="B6" s="7">
        <v>2024</v>
      </c>
      <c r="C6" s="1">
        <v>7377</v>
      </c>
      <c r="D6" s="4">
        <v>600</v>
      </c>
      <c r="E6" s="16">
        <v>8.133387555917039E-2</v>
      </c>
      <c r="F6" s="4">
        <v>1245</v>
      </c>
      <c r="G6" s="16">
        <v>0.16876779178527856</v>
      </c>
      <c r="H6" s="4">
        <v>3075</v>
      </c>
      <c r="I6" s="16">
        <v>0.41683611224074829</v>
      </c>
      <c r="J6" s="4">
        <v>1922</v>
      </c>
      <c r="K6" s="16">
        <v>0.26053951470787584</v>
      </c>
      <c r="L6" s="4">
        <v>490</v>
      </c>
      <c r="M6" s="16">
        <v>6.6422665039989157E-2</v>
      </c>
      <c r="N6" s="4">
        <v>45</v>
      </c>
      <c r="O6" s="16">
        <v>6.1000406669377795E-3</v>
      </c>
    </row>
    <row r="7" spans="1:15" x14ac:dyDescent="0.25">
      <c r="A7" s="7" t="s">
        <v>5</v>
      </c>
      <c r="B7" s="7">
        <v>2024</v>
      </c>
      <c r="C7" s="1">
        <v>15381</v>
      </c>
      <c r="D7" s="4">
        <v>1257</v>
      </c>
      <c r="E7" s="16">
        <v>8.1724205188219226E-2</v>
      </c>
      <c r="F7" s="4">
        <v>4260</v>
      </c>
      <c r="G7" s="16">
        <v>0.27696508679539694</v>
      </c>
      <c r="H7" s="4">
        <v>6803</v>
      </c>
      <c r="I7" s="16">
        <v>0.44229894025095895</v>
      </c>
      <c r="J7" s="4">
        <v>1858</v>
      </c>
      <c r="K7" s="16">
        <v>0.12079838762109095</v>
      </c>
      <c r="L7" s="4">
        <v>887</v>
      </c>
      <c r="M7" s="16">
        <v>5.7668552109745794E-2</v>
      </c>
      <c r="N7" s="4">
        <v>316</v>
      </c>
      <c r="O7" s="16">
        <v>2.0544828034588129E-2</v>
      </c>
    </row>
    <row r="8" spans="1:15" x14ac:dyDescent="0.25">
      <c r="A8" s="7" t="s">
        <v>6</v>
      </c>
      <c r="B8" s="7">
        <v>2024</v>
      </c>
      <c r="C8" s="1">
        <v>6546</v>
      </c>
      <c r="D8" s="4">
        <v>197</v>
      </c>
      <c r="E8" s="16">
        <v>3.0094714329361442E-2</v>
      </c>
      <c r="F8" s="4">
        <v>1567</v>
      </c>
      <c r="G8" s="16">
        <v>0.23938282920867707</v>
      </c>
      <c r="H8" s="4">
        <v>2948</v>
      </c>
      <c r="I8" s="16">
        <v>0.45035135960892148</v>
      </c>
      <c r="J8" s="4">
        <v>1315</v>
      </c>
      <c r="K8" s="16">
        <v>0.20088603727467155</v>
      </c>
      <c r="L8" s="4">
        <v>243</v>
      </c>
      <c r="M8" s="16">
        <v>3.7121906507791021E-2</v>
      </c>
      <c r="N8" s="4">
        <v>276</v>
      </c>
      <c r="O8" s="16">
        <v>4.2163153070577448E-2</v>
      </c>
    </row>
    <row r="9" spans="1:15" x14ac:dyDescent="0.25">
      <c r="A9" s="7" t="s">
        <v>7</v>
      </c>
      <c r="B9" s="7">
        <v>2024</v>
      </c>
      <c r="C9" s="1">
        <v>22395</v>
      </c>
      <c r="D9" s="4">
        <v>1582</v>
      </c>
      <c r="E9" s="16">
        <v>7.0640768028577813E-2</v>
      </c>
      <c r="F9" s="4">
        <v>4446</v>
      </c>
      <c r="G9" s="16">
        <v>0.19852645679839251</v>
      </c>
      <c r="H9" s="4">
        <v>8881</v>
      </c>
      <c r="I9" s="16">
        <v>0.39656173252958249</v>
      </c>
      <c r="J9" s="4">
        <v>5363</v>
      </c>
      <c r="K9" s="16">
        <v>0.23947309667336458</v>
      </c>
      <c r="L9" s="4">
        <v>1785</v>
      </c>
      <c r="M9" s="16">
        <v>7.9705291359678493E-2</v>
      </c>
      <c r="N9" s="4">
        <v>338</v>
      </c>
      <c r="O9" s="16">
        <v>1.5092654610404108E-2</v>
      </c>
    </row>
    <row r="10" spans="1:15" x14ac:dyDescent="0.25">
      <c r="A10" s="7" t="s">
        <v>8</v>
      </c>
      <c r="B10" s="7">
        <v>2024</v>
      </c>
      <c r="C10" s="1">
        <v>10272</v>
      </c>
      <c r="D10" s="4">
        <v>584</v>
      </c>
      <c r="E10" s="16">
        <v>5.6853582554517133E-2</v>
      </c>
      <c r="F10" s="4">
        <v>2144</v>
      </c>
      <c r="G10" s="16">
        <v>0.2087227414330218</v>
      </c>
      <c r="H10" s="4">
        <v>4582</v>
      </c>
      <c r="I10" s="16">
        <v>0.44606697819314639</v>
      </c>
      <c r="J10" s="4">
        <v>2307</v>
      </c>
      <c r="K10" s="16">
        <v>0.22459112149532709</v>
      </c>
      <c r="L10" s="4">
        <v>546</v>
      </c>
      <c r="M10" s="16">
        <v>5.3154205607476634E-2</v>
      </c>
      <c r="N10" s="4">
        <v>109</v>
      </c>
      <c r="O10" s="16">
        <v>1.0611370716510903E-2</v>
      </c>
    </row>
    <row r="11" spans="1:15" x14ac:dyDescent="0.25">
      <c r="A11" s="7" t="s">
        <v>9</v>
      </c>
      <c r="B11" s="7">
        <v>2024</v>
      </c>
      <c r="C11" s="1">
        <v>10691</v>
      </c>
      <c r="D11" s="4">
        <v>513</v>
      </c>
      <c r="E11" s="16">
        <v>4.7984285847909459E-2</v>
      </c>
      <c r="F11" s="4">
        <v>3618</v>
      </c>
      <c r="G11" s="16">
        <v>0.33841548966420354</v>
      </c>
      <c r="H11" s="4">
        <v>4551</v>
      </c>
      <c r="I11" s="16">
        <v>0.4256851557384716</v>
      </c>
      <c r="J11" s="4">
        <v>1647</v>
      </c>
      <c r="K11" s="16">
        <v>0.15405481245907773</v>
      </c>
      <c r="L11" s="4">
        <v>348</v>
      </c>
      <c r="M11" s="16">
        <v>3.2550743616125713E-2</v>
      </c>
      <c r="N11" s="4">
        <v>14</v>
      </c>
      <c r="O11" s="16">
        <v>1.3095126742119539E-3</v>
      </c>
    </row>
    <row r="12" spans="1:15" x14ac:dyDescent="0.25">
      <c r="A12" s="7" t="s">
        <v>10</v>
      </c>
      <c r="B12" s="7">
        <v>2024</v>
      </c>
      <c r="C12" s="1">
        <v>5802</v>
      </c>
      <c r="D12" s="4">
        <v>278</v>
      </c>
      <c r="E12" s="16">
        <v>4.7914512237159597E-2</v>
      </c>
      <c r="F12" s="4">
        <v>1293</v>
      </c>
      <c r="G12" s="16">
        <v>0.22285418821096173</v>
      </c>
      <c r="H12" s="4">
        <v>2325</v>
      </c>
      <c r="I12" s="16">
        <v>0.40072388831437433</v>
      </c>
      <c r="J12" s="4">
        <v>1452</v>
      </c>
      <c r="K12" s="16">
        <v>0.25025853154084798</v>
      </c>
      <c r="L12" s="4">
        <v>545</v>
      </c>
      <c r="M12" s="16">
        <v>9.3933126508100651E-2</v>
      </c>
      <c r="N12" s="4">
        <v>0</v>
      </c>
      <c r="O12" s="16">
        <v>0</v>
      </c>
    </row>
    <row r="13" spans="1:15" x14ac:dyDescent="0.25">
      <c r="A13" s="7" t="s">
        <v>11</v>
      </c>
      <c r="B13" s="7">
        <v>2024</v>
      </c>
      <c r="C13" s="1">
        <v>4691</v>
      </c>
      <c r="D13" s="4">
        <v>921</v>
      </c>
      <c r="E13" s="16">
        <v>0.19633340439138777</v>
      </c>
      <c r="F13" s="4">
        <v>1752</v>
      </c>
      <c r="G13" s="16">
        <v>0.37348113408654871</v>
      </c>
      <c r="H13" s="4">
        <v>914</v>
      </c>
      <c r="I13" s="16">
        <v>0.1948411852483479</v>
      </c>
      <c r="J13" s="4">
        <v>386</v>
      </c>
      <c r="K13" s="16">
        <v>8.228522703048391E-2</v>
      </c>
      <c r="L13" s="4">
        <v>97</v>
      </c>
      <c r="M13" s="16">
        <v>2.067789383926668E-2</v>
      </c>
      <c r="N13" s="4">
        <v>621</v>
      </c>
      <c r="O13" s="16">
        <v>0.13238115540396503</v>
      </c>
    </row>
    <row r="14" spans="1:15" x14ac:dyDescent="0.25">
      <c r="A14" s="7" t="s">
        <v>12</v>
      </c>
      <c r="B14" s="7">
        <v>2024</v>
      </c>
      <c r="C14" s="1">
        <v>10052</v>
      </c>
      <c r="D14" s="4">
        <v>449</v>
      </c>
      <c r="E14" s="16">
        <v>4.4667727815360124E-2</v>
      </c>
      <c r="F14" s="4">
        <v>1872</v>
      </c>
      <c r="G14" s="16">
        <v>0.18623159570234779</v>
      </c>
      <c r="H14" s="4">
        <v>5211</v>
      </c>
      <c r="I14" s="16">
        <v>0.51840429765220852</v>
      </c>
      <c r="J14" s="4">
        <v>1807</v>
      </c>
      <c r="K14" s="16">
        <v>0.17976522085157182</v>
      </c>
      <c r="L14" s="4">
        <v>571</v>
      </c>
      <c r="M14" s="16">
        <v>5.6804615996816556E-2</v>
      </c>
      <c r="N14" s="4">
        <v>142</v>
      </c>
      <c r="O14" s="16">
        <v>1.4126541981695185E-2</v>
      </c>
    </row>
    <row r="15" spans="1:15" x14ac:dyDescent="0.25">
      <c r="A15" s="7" t="s">
        <v>13</v>
      </c>
      <c r="B15" s="7">
        <v>2024</v>
      </c>
      <c r="C15" s="1">
        <v>3310</v>
      </c>
      <c r="D15" s="4">
        <v>393</v>
      </c>
      <c r="E15" s="16">
        <v>0.11873111782477341</v>
      </c>
      <c r="F15" s="4">
        <v>450</v>
      </c>
      <c r="G15" s="16">
        <v>0.13595166163141995</v>
      </c>
      <c r="H15" s="4">
        <v>1507</v>
      </c>
      <c r="I15" s="16">
        <v>0.4552870090634441</v>
      </c>
      <c r="J15" s="4">
        <v>649</v>
      </c>
      <c r="K15" s="16">
        <v>0.19607250755287009</v>
      </c>
      <c r="L15" s="4">
        <v>200</v>
      </c>
      <c r="M15" s="16">
        <v>6.0422960725075532E-2</v>
      </c>
      <c r="N15" s="4">
        <v>111</v>
      </c>
      <c r="O15" s="16">
        <v>3.3534743202416915E-2</v>
      </c>
    </row>
    <row r="16" spans="1:15" x14ac:dyDescent="0.25">
      <c r="A16" s="7" t="s">
        <v>14</v>
      </c>
      <c r="B16" s="7">
        <v>2024</v>
      </c>
      <c r="C16" s="1">
        <v>4643</v>
      </c>
      <c r="D16" s="4">
        <v>302</v>
      </c>
      <c r="E16" s="16">
        <v>6.5044152487615761E-2</v>
      </c>
      <c r="F16" s="4">
        <v>1151</v>
      </c>
      <c r="G16" s="16">
        <v>0.2479000646133965</v>
      </c>
      <c r="H16" s="4">
        <v>1878</v>
      </c>
      <c r="I16" s="16">
        <v>0.40447986215808746</v>
      </c>
      <c r="J16" s="4">
        <v>951</v>
      </c>
      <c r="K16" s="16">
        <v>0.20482446693947878</v>
      </c>
      <c r="L16" s="4">
        <v>307</v>
      </c>
      <c r="M16" s="16">
        <v>6.6121042429463706E-2</v>
      </c>
      <c r="N16" s="4">
        <v>54</v>
      </c>
      <c r="O16" s="16">
        <v>1.1630411371957786E-2</v>
      </c>
    </row>
    <row r="17" spans="1:15" x14ac:dyDescent="0.25">
      <c r="A17" s="7" t="s">
        <v>15</v>
      </c>
      <c r="B17" s="7">
        <v>2024</v>
      </c>
      <c r="C17" s="1">
        <v>17542</v>
      </c>
      <c r="D17" s="4">
        <v>875</v>
      </c>
      <c r="E17" s="16">
        <v>4.9880287310454907E-2</v>
      </c>
      <c r="F17" s="4">
        <v>6116</v>
      </c>
      <c r="G17" s="16">
        <v>0.34864895678941971</v>
      </c>
      <c r="H17" s="4">
        <v>7587</v>
      </c>
      <c r="I17" s="16">
        <v>0.43250484551362445</v>
      </c>
      <c r="J17" s="4">
        <v>1866</v>
      </c>
      <c r="K17" s="16">
        <v>0.10637327556721013</v>
      </c>
      <c r="L17" s="4">
        <v>555</v>
      </c>
      <c r="M17" s="16">
        <v>3.163835366548854E-2</v>
      </c>
      <c r="N17" s="4">
        <v>543</v>
      </c>
      <c r="O17" s="16">
        <v>3.0954281153802304E-2</v>
      </c>
    </row>
    <row r="18" spans="1:15" x14ac:dyDescent="0.25">
      <c r="A18" t="s">
        <v>150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0D1B4B03E9CC4698987C706C095295" ma:contentTypeVersion="87" ma:contentTypeDescription="Create a new document." ma:contentTypeScope="" ma:versionID="a680365a31f384c213ed1c9333e79f50">
  <xsd:schema xmlns:xsd="http://www.w3.org/2001/XMLSchema" xmlns:xs="http://www.w3.org/2001/XMLSchema" xmlns:p="http://schemas.microsoft.com/office/2006/metadata/properties" xmlns:ns1="http://schemas.microsoft.com/sharepoint/v3" xmlns:ns2="5d982bf3-a48c-4351-8fdb-12b10060851e" xmlns:ns3="9be3f55f-8098-485e-a615-a10e4181e135" xmlns:ns4="ca10bfc4-f870-4cc3-8a61-ea9a369e3574" targetNamespace="http://schemas.microsoft.com/office/2006/metadata/properties" ma:root="true" ma:fieldsID="213655f3ab652bc89d2be6b157881dbf" ns1:_="" ns2:_="" ns3:_="" ns4:_="">
    <xsd:import namespace="http://schemas.microsoft.com/sharepoint/v3"/>
    <xsd:import namespace="5d982bf3-a48c-4351-8fdb-12b10060851e"/>
    <xsd:import namespace="9be3f55f-8098-485e-a615-a10e4181e135"/>
    <xsd:import namespace="ca10bfc4-f870-4cc3-8a61-ea9a369e3574"/>
    <xsd:element name="properties">
      <xsd:complexType>
        <xsd:sequence>
          <xsd:element name="documentManagement">
            <xsd:complexType>
              <xsd:all>
                <xsd:element ref="ns3:TaxCatchAll" minOccurs="0"/>
                <xsd:element ref="ns2:ia4fe8ee8d364c9f8d8b37e8c9aeedb6" minOccurs="0"/>
                <xsd:element ref="ns4:h112d938ec0d43dd9854c9c3eeef9a58" minOccurs="0"/>
                <xsd:element ref="ns4:pf601aed3de749a898c3b06239b052af" minOccurs="0"/>
                <xsd:element ref="ns4:h7e9c4cc72fb4de094bf87e96890c0c2" minOccurs="0"/>
                <xsd:element ref="ns2:a7e4010d7db74f61a5af14041442919b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2:ned4871b43f142479a1da9e4dec3ead3" minOccurs="0"/>
                <xsd:element ref="ns2:pd51286b66fa4a86843a97fa5c0abf9b" minOccurs="0"/>
                <xsd:element ref="ns2:k20b5b353c2d4a59a44170cce5889c20" minOccurs="0"/>
                <xsd:element ref="ns4:MediaServiceDateTaken" minOccurs="0"/>
                <xsd:element ref="ns4:MediaServiceLocation" minOccurs="0"/>
                <xsd:element ref="ns3:TaxKeywordTaxHTField" minOccurs="0"/>
                <xsd:element ref="ns2:k1250adc1ff244fa903739753c5e73ff" minOccurs="0"/>
                <xsd:element ref="ns2:MeetingTime" minOccurs="0"/>
                <xsd:element ref="ns2:fe949326ff6d4687acbf295dda149b37" minOccurs="0"/>
                <xsd:element ref="ns4:MediaServiceGenerationTime" minOccurs="0"/>
                <xsd:element ref="ns4:MediaServiceEventHashCode" minOccurs="0"/>
                <xsd:element ref="ns2:aeec274ad21c4909ab5fb112d68909fb" minOccurs="0"/>
                <xsd:element ref="ns3:SharedWithUsers" minOccurs="0"/>
                <xsd:element ref="ns3:SharedWithDetails" minOccurs="0"/>
                <xsd:element ref="ns1:DocumentSetDescription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44" nillable="true" ma:displayName="Description" ma:description="A description of the Document 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982bf3-a48c-4351-8fdb-12b10060851e" elementFormDefault="qualified">
    <xsd:import namespace="http://schemas.microsoft.com/office/2006/documentManagement/types"/>
    <xsd:import namespace="http://schemas.microsoft.com/office/infopath/2007/PartnerControls"/>
    <xsd:element name="ia4fe8ee8d364c9f8d8b37e8c9aeedb6" ma:index="14" nillable="true" ma:taxonomy="true" ma:internalName="ia4fe8ee8d364c9f8d8b37e8c9aeedb6" ma:taxonomyFieldName="Town_x0020_or_x0020_Village" ma:displayName="Town or Village" ma:default="" ma:fieldId="{2a4fe8ee-8d36-4c9f-8d8b-37e8c9aeedb6}" ma:taxonomyMulti="true" ma:sspId="cceb9721-df7c-4dbc-8f19-77f5dc396abe" ma:termSetId="64630a1b-9342-481d-953c-3caea2ee54e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7e4010d7db74f61a5af14041442919b" ma:index="18" nillable="true" ma:taxonomy="true" ma:internalName="a7e4010d7db74f61a5af14041442919b" ma:taxonomyFieldName="Regulatory_x0020_Review_x0020_Types" ma:displayName="Regulatory Review Types" ma:indexed="true" ma:default="" ma:fieldId="{a7e4010d-7db7-4f61-a5af-14041442919b}" ma:sspId="cceb9721-df7c-4dbc-8f19-77f5dc396abe" ma:termSetId="e757629f-12ed-4ccb-be55-a034738c244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ed4871b43f142479a1da9e4dec3ead3" ma:index="23" nillable="true" ma:taxonomy="true" ma:internalName="ned4871b43f142479a1da9e4dec3ead3" ma:taxonomyFieldName="CCC_x0020_Plans" ma:displayName="CCC Plans" ma:default="" ma:fieldId="{7ed4871b-43f1-4247-9a1d-a9e4dec3ead3}" ma:sspId="cceb9721-df7c-4dbc-8f19-77f5dc396abe" ma:termSetId="e8cc82b8-12c0-455f-a3a2-81036c43199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d51286b66fa4a86843a97fa5c0abf9b" ma:index="24" nillable="true" ma:taxonomy="true" ma:internalName="pd51286b66fa4a86843a97fa5c0abf9b" ma:taxonomyFieldName="CCC_x0020_Keywords" ma:displayName="CCC Keywords" ma:default="" ma:fieldId="{9d51286b-66fa-4a86-843a-97fa5c0abf9b}" ma:taxonomyMulti="true" ma:sspId="cceb9721-df7c-4dbc-8f19-77f5dc396abe" ma:termSetId="237bb7e9-aef9-4b25-8f13-0a138404874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k20b5b353c2d4a59a44170cce5889c20" ma:index="25" nillable="true" ma:taxonomy="true" ma:internalName="k20b5b353c2d4a59a44170cce5889c20" ma:taxonomyFieldName="CCC_x0020_Document_x0020_Type" ma:displayName="Document Type" ma:default="" ma:fieldId="{420b5b35-3c2d-4a59-a441-70cce5889c20}" ma:sspId="cceb9721-df7c-4dbc-8f19-77f5dc396abe" ma:termSetId="2f5adcc4-b536-4831-8487-2b04e936f6a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1250adc1ff244fa903739753c5e73ff" ma:index="34" nillable="true" ma:taxonomy="true" ma:internalName="k1250adc1ff244fa903739753c5e73ff" ma:taxonomyFieldName="WebResources" ma:displayName="WebResources" ma:indexed="true" ma:default="101;#web|9932c02a-dfc7-4cbe-ae78-3976b987aa6a" ma:fieldId="{41250adc-1ff2-44fa-9037-39753c5e73ff}" ma:sspId="cceb9721-df7c-4dbc-8f19-77f5dc396abe" ma:termSetId="3a3b1e03-2606-4712-baee-4715bbe485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etingTime" ma:index="35" nillable="true" ma:displayName="MeetingTime" ma:format="DateTime" ma:indexed="true" ma:internalName="MeetingTime">
      <xsd:simpleType>
        <xsd:restriction base="dms:DateTime"/>
      </xsd:simpleType>
    </xsd:element>
    <xsd:element name="fe949326ff6d4687acbf295dda149b37" ma:index="37" nillable="true" ma:taxonomy="true" ma:internalName="fe949326ff6d4687acbf295dda149b37" ma:taxonomyFieldName="SiteDomains" ma:displayName="Domains" ma:default="" ma:fieldId="{fe949326-ff6d-4687-acbf-295dda149b37}" ma:sspId="cceb9721-df7c-4dbc-8f19-77f5dc396abe" ma:termSetId="f3a86052-10d6-4365-9271-fd817bb0731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eec274ad21c4909ab5fb112d68909fb" ma:index="41" nillable="true" ma:taxonomy="true" ma:internalName="aeec274ad21c4909ab5fb112d68909fb" ma:taxonomyFieldName="Document_x0020_Status" ma:displayName="Document Status" ma:default="" ma:fieldId="{aeec274a-d21c-4909-ab5f-b112d68909fb}" ma:sspId="cceb9721-df7c-4dbc-8f19-77f5dc396abe" ma:termSetId="4ec54bb5-14a5-4b45-bcdb-6e98c6089fd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e3f55f-8098-485e-a615-a10e4181e135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2768a9f4-479c-4e6f-93d4-4292895fbc04}" ma:internalName="TaxCatchAll" ma:showField="CatchAllData" ma:web="9be3f55f-8098-485e-a615-a10e4181e1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28" nillable="true" ma:taxonomy="true" ma:internalName="TaxKeywordTaxHTField" ma:taxonomyFieldName="TaxKeyword" ma:displayName="Enterprise Keywords" ma:fieldId="{23f27201-bee3-471e-b2e7-b64fd8b7ca38}" ma:taxonomyMulti="true" ma:sspId="cceb9721-df7c-4dbc-8f19-77f5dc396abe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4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4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10bfc4-f870-4cc3-8a61-ea9a369e3574" elementFormDefault="qualified">
    <xsd:import namespace="http://schemas.microsoft.com/office/2006/documentManagement/types"/>
    <xsd:import namespace="http://schemas.microsoft.com/office/infopath/2007/PartnerControls"/>
    <xsd:element name="h112d938ec0d43dd9854c9c3eeef9a58" ma:index="15" nillable="true" ma:taxonomy="true" ma:internalName="h112d938ec0d43dd9854c9c3eeef9a58" ma:taxonomyFieldName="Program_x0020_Area" ma:displayName="Program Area" ma:readOnly="false" ma:default="" ma:fieldId="{1112d938-ec0d-43dd-9854-c9c3eeef9a58}" ma:taxonomyMulti="true" ma:sspId="cceb9721-df7c-4dbc-8f19-77f5dc396abe" ma:termSetId="bbb3c8d7-3f85-4b92-b602-0a181370541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f601aed3de749a898c3b06239b052af" ma:index="16" nillable="true" ma:taxonomy="true" ma:internalName="pf601aed3de749a898c3b06239b052af" ma:taxonomyFieldName="Agency" ma:displayName="Agency" ma:readOnly="false" ma:default="" ma:fieldId="{9f601aed-3de7-49a8-98c3-b06239b052af}" ma:taxonomyMulti="true" ma:sspId="cceb9721-df7c-4dbc-8f19-77f5dc396abe" ma:termSetId="a014325f-77f6-4581-a969-155462e883c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7e9c4cc72fb4de094bf87e96890c0c2" ma:index="17" nillable="true" ma:taxonomy="true" ma:internalName="h7e9c4cc72fb4de094bf87e96890c0c2" ma:taxonomyFieldName="Year" ma:displayName="Year" ma:indexed="true" ma:default="" ma:fieldId="{17e9c4cc-72fb-4de0-94bf-87e96890c0c2}" ma:sspId="cceb9721-df7c-4dbc-8f19-77f5dc396abe" ma:termSetId="038d3ef1-10e1-46c9-9eee-9c06d74a457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1" nillable="true" ma:displayName="MediaServiceAutoTags" ma:internalName="MediaServiceAutoTags" ma:readOnly="true">
      <xsd:simpleType>
        <xsd:restriction base="dms:Text"/>
      </xsd:simpleType>
    </xsd:element>
    <xsd:element name="MediaServiceOCR" ma:index="2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7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3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46" nillable="true" ma:taxonomy="true" ma:internalName="lcf76f155ced4ddcb4097134ff3c332f" ma:taxonomyFieldName="MediaServiceImageTags" ma:displayName="Image Tags" ma:readOnly="false" ma:fieldId="{5cf76f15-5ced-4ddc-b409-7134ff3c332f}" ma:taxonomyMulti="true" ma:sspId="cceb9721-df7c-4dbc-8f19-77f5dc396a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4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be3f55f-8098-485e-a615-a10e4181e135">
      <Value>3716</Value>
      <Value>103</Value>
      <Value>3916</Value>
      <Value>101</Value>
    </TaxCatchAll>
    <k20b5b353c2d4a59a44170cce5889c20 xmlns="5d982bf3-a48c-4351-8fdb-12b10060851e">
      <Terms xmlns="http://schemas.microsoft.com/office/infopath/2007/PartnerControls">
        <TermInfo xmlns="http://schemas.microsoft.com/office/infopath/2007/PartnerControls">
          <TermName xmlns="http://schemas.microsoft.com/office/infopath/2007/PartnerControls">Data</TermName>
          <TermId xmlns="http://schemas.microsoft.com/office/infopath/2007/PartnerControls">5ebd0895-5094-4875-943e-d344da627fa1</TermId>
        </TermInfo>
      </Terms>
    </k20b5b353c2d4a59a44170cce5889c20>
    <k1250adc1ff244fa903739753c5e73ff xmlns="5d982bf3-a48c-4351-8fdb-12b10060851e">
      <Terms xmlns="http://schemas.microsoft.com/office/infopath/2007/PartnerControls">
        <TermInfo xmlns="http://schemas.microsoft.com/office/infopath/2007/PartnerControls">
          <TermName xmlns="http://schemas.microsoft.com/office/infopath/2007/PartnerControls">web</TermName>
          <TermId xmlns="http://schemas.microsoft.com/office/infopath/2007/PartnerControls">9932c02a-dfc7-4cbe-ae78-3976b987aa6a</TermId>
        </TermInfo>
      </Terms>
    </k1250adc1ff244fa903739753c5e73ff>
    <ned4871b43f142479a1da9e4dec3ead3 xmlns="5d982bf3-a48c-4351-8fdb-12b10060851e">
      <Terms xmlns="http://schemas.microsoft.com/office/infopath/2007/PartnerControls"/>
    </ned4871b43f142479a1da9e4dec3ead3>
    <MeetingTime xmlns="5d982bf3-a48c-4351-8fdb-12b10060851e" xsi:nil="true"/>
    <a7e4010d7db74f61a5af14041442919b xmlns="5d982bf3-a48c-4351-8fdb-12b10060851e">
      <Terms xmlns="http://schemas.microsoft.com/office/infopath/2007/PartnerControls"/>
    </a7e4010d7db74f61a5af14041442919b>
    <ia4fe8ee8d364c9f8d8b37e8c9aeedb6 xmlns="5d982bf3-a48c-4351-8fdb-12b10060851e">
      <Terms xmlns="http://schemas.microsoft.com/office/infopath/2007/PartnerControls"/>
    </ia4fe8ee8d364c9f8d8b37e8c9aeedb6>
    <fe949326ff6d4687acbf295dda149b37 xmlns="5d982bf3-a48c-4351-8fdb-12b10060851e">
      <Terms xmlns="http://schemas.microsoft.com/office/infopath/2007/PartnerControls"/>
    </fe949326ff6d4687acbf295dda149b37>
    <aeec274ad21c4909ab5fb112d68909fb xmlns="5d982bf3-a48c-4351-8fdb-12b10060851e">
      <Terms xmlns="http://schemas.microsoft.com/office/infopath/2007/PartnerControls"/>
    </aeec274ad21c4909ab5fb112d68909fb>
    <SharedWithUsers xmlns="9be3f55f-8098-485e-a615-a10e4181e135">
      <UserInfo>
        <DisplayName/>
        <AccountId xsi:nil="true"/>
        <AccountType/>
      </UserInfo>
    </SharedWithUsers>
    <lcf76f155ced4ddcb4097134ff3c332f xmlns="ca10bfc4-f870-4cc3-8a61-ea9a369e3574">
      <Terms xmlns="http://schemas.microsoft.com/office/infopath/2007/PartnerControls"/>
    </lcf76f155ced4ddcb4097134ff3c332f>
    <pf601aed3de749a898c3b06239b052af xmlns="ca10bfc4-f870-4cc3-8a61-ea9a369e3574">
      <Terms xmlns="http://schemas.microsoft.com/office/infopath/2007/PartnerControls">
        <TermInfo xmlns="http://schemas.microsoft.com/office/infopath/2007/PartnerControls">
          <TermName xmlns="http://schemas.microsoft.com/office/infopath/2007/PartnerControls">Cape Cod Commission</TermName>
          <TermId xmlns="http://schemas.microsoft.com/office/infopath/2007/PartnerControls">4607cd07-312c-43b3-b5aa-f93d48ff326a</TermId>
        </TermInfo>
      </Terms>
    </pf601aed3de749a898c3b06239b052af>
    <TaxKeywordTaxHTField xmlns="9be3f55f-8098-485e-a615-a10e4181e135">
      <Terms xmlns="http://schemas.microsoft.com/office/infopath/2007/PartnerControls"/>
    </TaxKeywordTaxHTField>
    <DocumentSetDescription xmlns="http://schemas.microsoft.com/sharepoint/v3" xsi:nil="true"/>
    <pd51286b66fa4a86843a97fa5c0abf9b xmlns="5d982bf3-a48c-4351-8fdb-12b10060851e">
      <Terms xmlns="http://schemas.microsoft.com/office/infopath/2007/PartnerControls"/>
    </pd51286b66fa4a86843a97fa5c0abf9b>
    <h112d938ec0d43dd9854c9c3eeef9a58 xmlns="ca10bfc4-f870-4cc3-8a61-ea9a369e3574">
      <Terms xmlns="http://schemas.microsoft.com/office/infopath/2007/PartnerControls"/>
    </h112d938ec0d43dd9854c9c3eeef9a58>
    <h7e9c4cc72fb4de094bf87e96890c0c2 xmlns="ca10bfc4-f870-4cc3-8a61-ea9a369e3574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2026</TermName>
          <TermId xmlns="http://schemas.microsoft.com/office/infopath/2007/PartnerControls">37c955a2-c1a9-4692-a97d-f63083cd51eb</TermId>
        </TermInfo>
      </Terms>
    </h7e9c4cc72fb4de094bf87e96890c0c2>
  </documentManagement>
</p:properties>
</file>

<file path=customXml/itemProps1.xml><?xml version="1.0" encoding="utf-8"?>
<ds:datastoreItem xmlns:ds="http://schemas.openxmlformats.org/officeDocument/2006/customXml" ds:itemID="{B9BB20AC-AE73-497F-A974-2524F248C78A}"/>
</file>

<file path=customXml/itemProps2.xml><?xml version="1.0" encoding="utf-8"?>
<ds:datastoreItem xmlns:ds="http://schemas.openxmlformats.org/officeDocument/2006/customXml" ds:itemID="{FCFAA933-4866-47A4-94F2-2557F9EFA8C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468911C-62D2-4C2F-8557-41511E6FAB4F}">
  <ds:schemaRefs>
    <ds:schemaRef ds:uri="http://schemas.microsoft.com/office/2006/metadata/properties"/>
    <ds:schemaRef ds:uri="http://schemas.microsoft.com/office/infopath/2007/PartnerControls"/>
    <ds:schemaRef ds:uri="9be3f55f-8098-485e-a615-a10e4181e135"/>
    <ds:schemaRef ds:uri="871cf62a-6174-4ba7-ae05-554fd18df6aa"/>
    <ds:schemaRef ds:uri="5d982bf3-a48c-4351-8fdb-12b10060851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Intro</vt:lpstr>
      <vt:lpstr>Field Definitions</vt:lpstr>
      <vt:lpstr>HousingCharacteristic_Data_2026</vt:lpstr>
      <vt:lpstr>Housing_Seasonality_Data_2026</vt:lpstr>
      <vt:lpstr>Housing_Units_Data_2026</vt:lpstr>
      <vt:lpstr>Housing_Value_Data_2026</vt:lpstr>
      <vt:lpstr>Housing_Bedrooms_Data_2026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 Ricotta</dc:creator>
  <cp:keywords/>
  <dc:description/>
  <cp:lastModifiedBy>Chloe Schaefer</cp:lastModifiedBy>
  <cp:revision/>
  <dcterms:created xsi:type="dcterms:W3CDTF">2024-05-06T14:09:25Z</dcterms:created>
  <dcterms:modified xsi:type="dcterms:W3CDTF">2026-07-13T21:03:32Z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b8ca930-c773-4612-ba57-7600e9043226_Enabled">
    <vt:lpwstr>true</vt:lpwstr>
  </property>
  <property fmtid="{D5CDD505-2E9C-101B-9397-08002B2CF9AE}" pid="3" name="MSIP_Label_4b8ca930-c773-4612-ba57-7600e9043226_SetDate">
    <vt:lpwstr>2024-05-06T14:47:13Z</vt:lpwstr>
  </property>
  <property fmtid="{D5CDD505-2E9C-101B-9397-08002B2CF9AE}" pid="4" name="MSIP_Label_4b8ca930-c773-4612-ba57-7600e9043226_Method">
    <vt:lpwstr>Standard</vt:lpwstr>
  </property>
  <property fmtid="{D5CDD505-2E9C-101B-9397-08002B2CF9AE}" pid="5" name="MSIP_Label_4b8ca930-c773-4612-ba57-7600e9043226_Name">
    <vt:lpwstr>defa4170-0d19-0005-0004-bc88714345d2</vt:lpwstr>
  </property>
  <property fmtid="{D5CDD505-2E9C-101B-9397-08002B2CF9AE}" pid="6" name="MSIP_Label_4b8ca930-c773-4612-ba57-7600e9043226_SiteId">
    <vt:lpwstr>84475217-b423-48db-b766-ed4bbbea74f1</vt:lpwstr>
  </property>
  <property fmtid="{D5CDD505-2E9C-101B-9397-08002B2CF9AE}" pid="7" name="MSIP_Label_4b8ca930-c773-4612-ba57-7600e9043226_ActionId">
    <vt:lpwstr>61e37712-3d2a-4105-9a06-6538a3487a07</vt:lpwstr>
  </property>
  <property fmtid="{D5CDD505-2E9C-101B-9397-08002B2CF9AE}" pid="8" name="MSIP_Label_4b8ca930-c773-4612-ba57-7600e9043226_ContentBits">
    <vt:lpwstr>0</vt:lpwstr>
  </property>
  <property fmtid="{D5CDD505-2E9C-101B-9397-08002B2CF9AE}" pid="9" name="ContentTypeId">
    <vt:lpwstr>0x010100A30D1B4B03E9CC4698987C706C095295</vt:lpwstr>
  </property>
  <property fmtid="{D5CDD505-2E9C-101B-9397-08002B2CF9AE}" pid="10" name="MediaServiceImageTags">
    <vt:lpwstr/>
  </property>
  <property fmtid="{D5CDD505-2E9C-101B-9397-08002B2CF9AE}" pid="11" name="Order">
    <vt:r8>13900300</vt:r8>
  </property>
  <property fmtid="{D5CDD505-2E9C-101B-9397-08002B2CF9AE}" pid="12" name="xd_Signature">
    <vt:bool>false</vt:bool>
  </property>
  <property fmtid="{D5CDD505-2E9C-101B-9397-08002B2CF9AE}" pid="13" name="xd_ProgID">
    <vt:lpwstr/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_ExtendedDescription">
    <vt:lpwstr/>
  </property>
  <property fmtid="{D5CDD505-2E9C-101B-9397-08002B2CF9AE}" pid="17" name="TriggerFlowInfo">
    <vt:lpwstr/>
  </property>
  <property fmtid="{D5CDD505-2E9C-101B-9397-08002B2CF9AE}" pid="18" name="WebResources">
    <vt:lpwstr>101;#web|9932c02a-dfc7-4cbe-ae78-3976b987aa6a</vt:lpwstr>
  </property>
  <property fmtid="{D5CDD505-2E9C-101B-9397-08002B2CF9AE}" pid="19" name="Agency">
    <vt:lpwstr>103;#Cape Cod Commission|4607cd07-312c-43b3-b5aa-f93d48ff326a</vt:lpwstr>
  </property>
  <property fmtid="{D5CDD505-2E9C-101B-9397-08002B2CF9AE}" pid="20" name="CCC_x0020_Document_x0020_Type">
    <vt:lpwstr>3916;#Data|5ebd0895-5094-4875-943e-d344da627fa1</vt:lpwstr>
  </property>
  <property fmtid="{D5CDD505-2E9C-101B-9397-08002B2CF9AE}" pid="21" name="Project_x0020_ID">
    <vt:lpwstr/>
  </property>
  <property fmtid="{D5CDD505-2E9C-101B-9397-08002B2CF9AE}" pid="22" name="SiteDomains">
    <vt:lpwstr/>
  </property>
  <property fmtid="{D5CDD505-2E9C-101B-9397-08002B2CF9AE}" pid="23" name="CCC Program Areas">
    <vt:lpwstr/>
  </property>
  <property fmtid="{D5CDD505-2E9C-101B-9397-08002B2CF9AE}" pid="24" name="Town_x0020_or_x0020_Village">
    <vt:lpwstr/>
  </property>
  <property fmtid="{D5CDD505-2E9C-101B-9397-08002B2CF9AE}" pid="25" name="Project ID">
    <vt:lpwstr/>
  </property>
  <property fmtid="{D5CDD505-2E9C-101B-9397-08002B2CF9AE}" pid="26" name="Document_x0020_Status">
    <vt:lpwstr/>
  </property>
  <property fmtid="{D5CDD505-2E9C-101B-9397-08002B2CF9AE}" pid="27" name="Regulatory Review Types">
    <vt:lpwstr/>
  </property>
  <property fmtid="{D5CDD505-2E9C-101B-9397-08002B2CF9AE}" pid="28" name="Document Status">
    <vt:lpwstr/>
  </property>
  <property fmtid="{D5CDD505-2E9C-101B-9397-08002B2CF9AE}" pid="29" name="CCC Document Type">
    <vt:lpwstr>3916;#Data|5ebd0895-5094-4875-943e-d344da627fa1</vt:lpwstr>
  </property>
  <property fmtid="{D5CDD505-2E9C-101B-9397-08002B2CF9AE}" pid="30" name="CCC_x0020_Program_x0020_Areas">
    <vt:lpwstr/>
  </property>
  <property fmtid="{D5CDD505-2E9C-101B-9397-08002B2CF9AE}" pid="31" name="Regulatory_x0020_Review_x0020_Types">
    <vt:lpwstr/>
  </property>
  <property fmtid="{D5CDD505-2E9C-101B-9397-08002B2CF9AE}" pid="32" name="Year">
    <vt:lpwstr>3716;#2026|37c955a2-c1a9-4692-a97d-f63083cd51eb</vt:lpwstr>
  </property>
  <property fmtid="{D5CDD505-2E9C-101B-9397-08002B2CF9AE}" pid="33" name="CCC_x0020_Plans">
    <vt:lpwstr/>
  </property>
  <property fmtid="{D5CDD505-2E9C-101B-9397-08002B2CF9AE}" pid="34" name="CCC Plans">
    <vt:lpwstr/>
  </property>
  <property fmtid="{D5CDD505-2E9C-101B-9397-08002B2CF9AE}" pid="35" name="Town or Village">
    <vt:lpwstr/>
  </property>
  <property fmtid="{D5CDD505-2E9C-101B-9397-08002B2CF9AE}" pid="36" name="Subregions">
    <vt:lpwstr/>
  </property>
  <property fmtid="{D5CDD505-2E9C-101B-9397-08002B2CF9AE}" pid="37" name="e1a5b98cdd71426dacb6e478c7a5882f">
    <vt:lpwstr/>
  </property>
  <property fmtid="{D5CDD505-2E9C-101B-9397-08002B2CF9AE}" pid="38" name="TaxKeyword">
    <vt:lpwstr/>
  </property>
  <property fmtid="{D5CDD505-2E9C-101B-9397-08002B2CF9AE}" pid="39" name="Program Area">
    <vt:lpwstr/>
  </property>
  <property fmtid="{D5CDD505-2E9C-101B-9397-08002B2CF9AE}" pid="40" name="CCC_x0020_Keywords">
    <vt:lpwstr/>
  </property>
  <property fmtid="{D5CDD505-2E9C-101B-9397-08002B2CF9AE}" pid="41" name="Program_x0020_Area">
    <vt:lpwstr/>
  </property>
  <property fmtid="{D5CDD505-2E9C-101B-9397-08002B2CF9AE}" pid="42" name="mc1af4c238594e12bbb9206d9aa9c5d3">
    <vt:lpwstr/>
  </property>
  <property fmtid="{D5CDD505-2E9C-101B-9397-08002B2CF9AE}" pid="43" name="CCC Keywords">
    <vt:lpwstr/>
  </property>
  <property fmtid="{D5CDD505-2E9C-101B-9397-08002B2CF9AE}" pid="44" name="Wiki_x0020_Page_x0020_Categories">
    <vt:lpwstr/>
  </property>
  <property fmtid="{D5CDD505-2E9C-101B-9397-08002B2CF9AE}" pid="45" name="Project_x0020_ID0">
    <vt:lpwstr/>
  </property>
  <property fmtid="{D5CDD505-2E9C-101B-9397-08002B2CF9AE}" pid="46" name="Project ID0">
    <vt:lpwstr/>
  </property>
  <property fmtid="{D5CDD505-2E9C-101B-9397-08002B2CF9AE}" pid="47" name="Wiki Page Categories">
    <vt:lpwstr/>
  </property>
</Properties>
</file>